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895" windowHeight="6480" activeTab="0"/>
  </bookViews>
  <sheets>
    <sheet name="Presidenti" sheetId="1" r:id="rId1"/>
    <sheet name="Liste" sheetId="2" r:id="rId2"/>
    <sheet name="Pref1" sheetId="3" r:id="rId3"/>
    <sheet name="Pref2" sheetId="4" r:id="rId4"/>
    <sheet name="Pref3" sheetId="5" r:id="rId5"/>
    <sheet name="Pref4" sheetId="6" r:id="rId6"/>
    <sheet name="Pref5" sheetId="7" r:id="rId7"/>
    <sheet name="Pref6" sheetId="8" r:id="rId8"/>
    <sheet name="Pref7" sheetId="9" r:id="rId9"/>
    <sheet name="Pref8" sheetId="10" r:id="rId10"/>
    <sheet name="Pref9" sheetId="11" r:id="rId11"/>
  </sheets>
  <definedNames/>
  <calcPr fullCalcOnLoad="1"/>
</workbook>
</file>

<file path=xl/sharedStrings.xml><?xml version="1.0" encoding="utf-8"?>
<sst xmlns="http://schemas.openxmlformats.org/spreadsheetml/2006/main" count="299" uniqueCount="111">
  <si>
    <t>%</t>
  </si>
  <si>
    <t>SCHEDE BIANCHE</t>
  </si>
  <si>
    <t>VOTANTI:       M.</t>
  </si>
  <si>
    <t>F.</t>
  </si>
  <si>
    <t>TOT.</t>
  </si>
  <si>
    <t>ISCRITTI:       M.</t>
  </si>
  <si>
    <t xml:space="preserve">                          F.</t>
  </si>
  <si>
    <t>Totali</t>
  </si>
  <si>
    <t>TOTALE VOTI  VALIDI</t>
  </si>
  <si>
    <t>SCHEDE  E VOTI  NULLI</t>
  </si>
  <si>
    <t>VOTI CONTESTATI  E  PROVVIS.TE  NON  ASSEGNATI</t>
  </si>
  <si>
    <t xml:space="preserve"> </t>
  </si>
  <si>
    <t>TOTALE PREFERENZE</t>
  </si>
  <si>
    <t>==</t>
  </si>
  <si>
    <t>Sezioni N.</t>
  </si>
  <si>
    <t>ALLE LISTE</t>
  </si>
  <si>
    <t xml:space="preserve">VOTI </t>
  </si>
  <si>
    <t>LISTA N. 2    -</t>
  </si>
  <si>
    <t>LISTA N. 1    -</t>
  </si>
  <si>
    <t>LISTA N. 3    -</t>
  </si>
  <si>
    <t>LISTA N. 4    -</t>
  </si>
  <si>
    <t>LISTA N. 5    -</t>
  </si>
  <si>
    <t>LISTA N. 6    -</t>
  </si>
  <si>
    <t>LISTA N. 7    -</t>
  </si>
  <si>
    <t>LISTA N. 8    -</t>
  </si>
  <si>
    <t>LISTA N. 9    -</t>
  </si>
  <si>
    <t>Foglio6!A1</t>
  </si>
  <si>
    <t>Preferenze</t>
  </si>
  <si>
    <t>===</t>
  </si>
  <si>
    <t>VOTI ALLE LISTE</t>
  </si>
  <si>
    <t>VOTI VALIDI PER SOLI PRESIDENTI</t>
  </si>
  <si>
    <t>#Indice!A1</t>
  </si>
  <si>
    <t>MOVIMENTO 5 STELLE</t>
  </si>
  <si>
    <t>FORZA ITALIA</t>
  </si>
  <si>
    <t>PRESIDENTE</t>
  </si>
  <si>
    <t>CANDIDATI PRESIDENTE</t>
  </si>
  <si>
    <t>LISTE PROVINCIALI - CANDIDATI CONSIGLIERE</t>
  </si>
  <si>
    <t>CANDIDATI CONSIGLIERI</t>
  </si>
  <si>
    <t>ELEZIONI REGIONALI DEL 31 MAGGIO 2015</t>
  </si>
  <si>
    <t>LORETTA BRAVI</t>
  </si>
  <si>
    <t>GABRIELE AMADORI</t>
  </si>
  <si>
    <t>ALESSANDRO CAPUCCI</t>
  </si>
  <si>
    <t>ANDREA FABBRI</t>
  </si>
  <si>
    <t>FABIO GOSTOLI</t>
  </si>
  <si>
    <t>MARIA BERENICE MARIANI</t>
  </si>
  <si>
    <t>FRANCA FORONCHI</t>
  </si>
  <si>
    <t>ANDREA BIANCANI</t>
  </si>
  <si>
    <t>LUCIA FERRATI</t>
  </si>
  <si>
    <t>RENATO CLAUDIO MINARDI</t>
  </si>
  <si>
    <t>FEDERICO TALE'</t>
  </si>
  <si>
    <t>GINO TRAVERSINI</t>
  </si>
  <si>
    <t>RAFFAELLA VAGNERINI</t>
  </si>
  <si>
    <t>GIANLUCA CARRABS</t>
  </si>
  <si>
    <t>SAVERIO GUERRA</t>
  </si>
  <si>
    <t>ANNA MARIA MENCOBONI</t>
  </si>
  <si>
    <t>BORIS RAPA</t>
  </si>
  <si>
    <t>DENIS SANSUINI</t>
  </si>
  <si>
    <t>ANTONELLA ZACCARELLI</t>
  </si>
  <si>
    <t>ANNALISA AGO</t>
  </si>
  <si>
    <t>ARPO ANGELI</t>
  </si>
  <si>
    <t>SIMONE GILEBBI</t>
  </si>
  <si>
    <t>PAOLA ROMANI</t>
  </si>
  <si>
    <t>RENZO SAVELLI</t>
  </si>
  <si>
    <t>VINCENZINA TURIANI</t>
  </si>
  <si>
    <t>ANDREA ZUCCHI</t>
  </si>
  <si>
    <t>ROSSELLA ACCOTO</t>
  </si>
  <si>
    <t>PIERGIORGIO FABBRI</t>
  </si>
  <si>
    <t>HENRY DOMENICO DURANTE</t>
  </si>
  <si>
    <t>ALESSANDRO CASCINI</t>
  </si>
  <si>
    <t>FRANCESCA FRAU</t>
  </si>
  <si>
    <t>MIRKO BALLERINI</t>
  </si>
  <si>
    <t>ELISABETTA FOSCHI</t>
  </si>
  <si>
    <t>GIORGIO MOCHI</t>
  </si>
  <si>
    <t>ANGELA CECINI</t>
  </si>
  <si>
    <t>FRANCESCO FORMOSO</t>
  </si>
  <si>
    <t>ROBERTO PAGNONI</t>
  </si>
  <si>
    <t>ANACLETO PIERFRANCESCHI</t>
  </si>
  <si>
    <t>CLAUDIA ELISABETTA RADI</t>
  </si>
  <si>
    <t>MIRCO CARLONI</t>
  </si>
  <si>
    <t>DAVIDE DELVECCHIO</t>
  </si>
  <si>
    <t>MARIO FORMICA</t>
  </si>
  <si>
    <t>AUGUSTO GIORGETTI</t>
  </si>
  <si>
    <t>MILA MONTACCINI</t>
  </si>
  <si>
    <t>MARIA ASSUNTA PACI</t>
  </si>
  <si>
    <t>LUCA RODOLFO PAOLINI</t>
  </si>
  <si>
    <t>GIORDANO GIAMPAOLI</t>
  </si>
  <si>
    <t>ALESSANDRA COLLA</t>
  </si>
  <si>
    <t>MARIA HRUZOVA</t>
  </si>
  <si>
    <t>ROBERTO ZAFFINI detto ZAFFO</t>
  </si>
  <si>
    <t>ANTONIO BALDELLI</t>
  </si>
  <si>
    <t>NICOLA BAIOCCHI</t>
  </si>
  <si>
    <t>CRISTINA CANNAS</t>
  </si>
  <si>
    <t>NICOLETTA CARBONI</t>
  </si>
  <si>
    <t>FEDERICO CIACCI</t>
  </si>
  <si>
    <t>ANTONELLA GHIANI</t>
  </si>
  <si>
    <t>NINEL DONINI</t>
  </si>
  <si>
    <t>FRANCESCA FRENQUELLUCCI</t>
  </si>
  <si>
    <t>ORETTA CIANCAMERLA</t>
  </si>
  <si>
    <t xml:space="preserve">LUCA CERISCIOLI </t>
  </si>
  <si>
    <t xml:space="preserve">EDOARDO MENTRASTI </t>
  </si>
  <si>
    <t xml:space="preserve">GIAN MARIO SPACCA </t>
  </si>
  <si>
    <t xml:space="preserve">FRANCESCO ACQUAROLI </t>
  </si>
  <si>
    <t>GIOVANNI MAGGI  detto GIANNI</t>
  </si>
  <si>
    <t>POPOLARI MARCHE UDC</t>
  </si>
  <si>
    <t>PD PARTITO DEMOCRATICO</t>
  </si>
  <si>
    <t>UNITI PER LE MARCHE</t>
  </si>
  <si>
    <t>ALTRE MARCHE-SINISTRA UNITA</t>
  </si>
  <si>
    <t>MARCHE 2020-AREA POPOLARE</t>
  </si>
  <si>
    <t>LEGA NORD MARCHE</t>
  </si>
  <si>
    <t>FRATELLI D'ITALIA-ALLEANZA NAZIONALE</t>
  </si>
  <si>
    <t>OK!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</si>
</sst>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;[Red]0.00"/>
    <numFmt numFmtId="185" formatCode="0;[Red]0"/>
    <numFmt numFmtId="186" formatCode="#,##0.00;[Red]#,##0.00"/>
    <numFmt numFmtId="187" formatCode="#,##0.0"/>
    <numFmt numFmtId="188" formatCode="0.0"/>
    <numFmt numFmtId="189" formatCode="0.0000;[Red]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-2]\ * #,##0_-;\-[$€-2]\ * #,##0_-;_-[$€-2]\ * &quot;-&quot;_-;_-@_-"/>
    <numFmt numFmtId="195" formatCode="_-[$€-2]\ * #,##0.00_-;\-[$€-2]\ * #,##0.00_-;_-[$€-2]\ * &quot;-&quot;??_-;_-@_-"/>
    <numFmt numFmtId="196" formatCode="[$-410]dddd\ d\ mmmm\ yyyy"/>
    <numFmt numFmtId="197" formatCode="d/m/yy;@"/>
  </numFmts>
  <fonts count="57">
    <font>
      <sz val="10"/>
      <name val="Arial"/>
      <family val="0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14"/>
      <color indexed="8"/>
      <name val="Arial"/>
      <family val="0"/>
    </font>
    <font>
      <b/>
      <sz val="14"/>
      <color indexed="9"/>
      <name val="MS Sans Serif"/>
      <family val="0"/>
    </font>
    <font>
      <b/>
      <sz val="14"/>
      <color indexed="9"/>
      <name val="Arial"/>
      <family val="0"/>
    </font>
    <font>
      <u val="single"/>
      <sz val="10"/>
      <color indexed="9"/>
      <name val="Arial"/>
      <family val="0"/>
    </font>
    <font>
      <b/>
      <sz val="14"/>
      <name val="MS Sans Serif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33" borderId="0" xfId="49" applyFont="1" applyFill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3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/>
    </xf>
    <xf numFmtId="3" fontId="5" fillId="35" borderId="11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13" fillId="36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0" fillId="36" borderId="0" xfId="0" applyFont="1" applyFill="1" applyAlignment="1">
      <alignment/>
    </xf>
    <xf numFmtId="0" fontId="1" fillId="36" borderId="0" xfId="49" applyFont="1" applyFill="1" applyAlignment="1">
      <alignment vertical="center"/>
      <protection/>
    </xf>
    <xf numFmtId="0" fontId="19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1" fillId="36" borderId="0" xfId="0" applyFont="1" applyFill="1" applyBorder="1" applyAlignment="1">
      <alignment horizontal="left" vertical="top"/>
    </xf>
    <xf numFmtId="0" fontId="19" fillId="36" borderId="0" xfId="0" applyFont="1" applyFill="1" applyBorder="1" applyAlignment="1">
      <alignment horizontal="right" vertical="top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 horizontal="centerContinuous"/>
    </xf>
    <xf numFmtId="0" fontId="3" fillId="36" borderId="0" xfId="0" applyFont="1" applyFill="1" applyBorder="1" applyAlignment="1">
      <alignment horizontal="centerContinuous" vertical="center"/>
    </xf>
    <xf numFmtId="0" fontId="0" fillId="36" borderId="0" xfId="0" applyFont="1" applyFill="1" applyBorder="1" applyAlignment="1">
      <alignment horizontal="centerContinuous"/>
    </xf>
    <xf numFmtId="0" fontId="0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3" fontId="5" fillId="36" borderId="15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2" fontId="12" fillId="34" borderId="11" xfId="0" applyNumberFormat="1" applyFont="1" applyFill="1" applyBorder="1" applyAlignment="1" quotePrefix="1">
      <alignment horizontal="center" vertical="center"/>
    </xf>
    <xf numFmtId="0" fontId="0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left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right" vertical="center"/>
    </xf>
    <xf numFmtId="3" fontId="5" fillId="36" borderId="16" xfId="0" applyNumberFormat="1" applyFont="1" applyFill="1" applyBorder="1" applyAlignment="1">
      <alignment horizontal="center" vertical="center"/>
    </xf>
    <xf numFmtId="3" fontId="5" fillId="36" borderId="0" xfId="0" applyNumberFormat="1" applyFont="1" applyFill="1" applyBorder="1" applyAlignment="1">
      <alignment horizontal="center" vertical="center"/>
    </xf>
    <xf numFmtId="2" fontId="12" fillId="36" borderId="16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3" fillId="36" borderId="12" xfId="0" applyFont="1" applyFill="1" applyBorder="1" applyAlignment="1">
      <alignment horizontal="right" vertical="center"/>
    </xf>
    <xf numFmtId="2" fontId="12" fillId="34" borderId="10" xfId="0" applyNumberFormat="1" applyFont="1" applyFill="1" applyBorder="1" applyAlignment="1" quotePrefix="1">
      <alignment horizontal="center" vertical="center"/>
    </xf>
    <xf numFmtId="3" fontId="5" fillId="36" borderId="17" xfId="0" applyNumberFormat="1" applyFont="1" applyFill="1" applyBorder="1" applyAlignment="1">
      <alignment horizontal="right" vertical="center"/>
    </xf>
    <xf numFmtId="3" fontId="5" fillId="36" borderId="17" xfId="0" applyNumberFormat="1" applyFont="1" applyFill="1" applyBorder="1" applyAlignment="1">
      <alignment horizontal="center" vertical="center"/>
    </xf>
    <xf numFmtId="2" fontId="12" fillId="36" borderId="17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2" fontId="6" fillId="36" borderId="0" xfId="0" applyNumberFormat="1" applyFont="1" applyFill="1" applyBorder="1" applyAlignment="1" quotePrefix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 vertical="center"/>
    </xf>
    <xf numFmtId="0" fontId="3" fillId="36" borderId="0" xfId="36" applyFont="1" applyFill="1" applyBorder="1" applyAlignment="1" applyProtection="1">
      <alignment horizontal="center" vertical="center" wrapText="1"/>
      <protection/>
    </xf>
    <xf numFmtId="3" fontId="3" fillId="36" borderId="15" xfId="0" applyNumberFormat="1" applyFont="1" applyFill="1" applyBorder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3" fontId="3" fillId="36" borderId="0" xfId="0" applyNumberFormat="1" applyFont="1" applyFill="1" applyBorder="1" applyAlignment="1" applyProtection="1">
      <alignment horizontal="left" vertical="center"/>
      <protection/>
    </xf>
    <xf numFmtId="3" fontId="3" fillId="36" borderId="0" xfId="0" applyNumberFormat="1" applyFont="1" applyFill="1" applyBorder="1" applyAlignment="1" applyProtection="1">
      <alignment horizontal="center" vertical="center"/>
      <protection/>
    </xf>
    <xf numFmtId="3" fontId="3" fillId="36" borderId="18" xfId="0" applyNumberFormat="1" applyFont="1" applyFill="1" applyBorder="1" applyAlignment="1" applyProtection="1">
      <alignment horizontal="right" vertical="center"/>
      <protection/>
    </xf>
    <xf numFmtId="3" fontId="3" fillId="36" borderId="18" xfId="0" applyNumberFormat="1" applyFont="1" applyFill="1" applyBorder="1" applyAlignment="1" applyProtection="1">
      <alignment horizontal="center" vertical="center"/>
      <protection/>
    </xf>
    <xf numFmtId="3" fontId="3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right" vertical="center"/>
      <protection/>
    </xf>
    <xf numFmtId="0" fontId="3" fillId="36" borderId="12" xfId="0" applyFont="1" applyFill="1" applyBorder="1" applyAlignment="1" applyProtection="1">
      <alignment horizontal="right" vertical="center"/>
      <protection/>
    </xf>
    <xf numFmtId="3" fontId="5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3" fontId="5" fillId="36" borderId="16" xfId="0" applyNumberFormat="1" applyFont="1" applyFill="1" applyBorder="1" applyAlignment="1" applyProtection="1">
      <alignment horizontal="center" vertical="center"/>
      <protection/>
    </xf>
    <xf numFmtId="2" fontId="5" fillId="36" borderId="16" xfId="0" applyNumberFormat="1" applyFont="1" applyFill="1" applyBorder="1" applyAlignment="1" applyProtection="1">
      <alignment horizontal="center" vertical="center"/>
      <protection/>
    </xf>
    <xf numFmtId="3" fontId="0" fillId="36" borderId="0" xfId="0" applyNumberFormat="1" applyFont="1" applyFill="1" applyBorder="1" applyAlignment="1" applyProtection="1">
      <alignment horizontal="left" vertical="center"/>
      <protection/>
    </xf>
    <xf numFmtId="3" fontId="13" fillId="36" borderId="16" xfId="0" applyNumberFormat="1" applyFont="1" applyFill="1" applyBorder="1" applyAlignment="1" applyProtection="1">
      <alignment horizontal="right" vertical="center"/>
      <protection/>
    </xf>
    <xf numFmtId="3" fontId="13" fillId="36" borderId="16" xfId="0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 applyProtection="1">
      <alignment horizontal="center" vertical="center"/>
      <protection/>
    </xf>
    <xf numFmtId="2" fontId="12" fillId="36" borderId="16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 vertical="center"/>
      <protection/>
    </xf>
    <xf numFmtId="3" fontId="0" fillId="36" borderId="0" xfId="0" applyNumberFormat="1" applyFont="1" applyFill="1" applyBorder="1" applyAlignment="1" applyProtection="1">
      <alignment horizontal="center" vertical="center"/>
      <protection/>
    </xf>
    <xf numFmtId="3" fontId="0" fillId="36" borderId="0" xfId="0" applyNumberFormat="1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right" vertical="center"/>
      <protection/>
    </xf>
    <xf numFmtId="3" fontId="3" fillId="36" borderId="17" xfId="0" applyNumberFormat="1" applyFont="1" applyFill="1" applyBorder="1" applyAlignment="1" applyProtection="1">
      <alignment horizontal="center" vertical="center"/>
      <protection/>
    </xf>
    <xf numFmtId="2" fontId="6" fillId="36" borderId="17" xfId="0" applyNumberFormat="1" applyFont="1" applyFill="1" applyBorder="1" applyAlignment="1" applyProtection="1" quotePrefix="1">
      <alignment horizontal="center" vertical="center"/>
      <protection/>
    </xf>
    <xf numFmtId="2" fontId="6" fillId="36" borderId="0" xfId="0" applyNumberFormat="1" applyFont="1" applyFill="1" applyBorder="1" applyAlignment="1" applyProtection="1" quotePrefix="1">
      <alignment horizontal="center" vertical="center"/>
      <protection/>
    </xf>
    <xf numFmtId="0" fontId="1" fillId="36" borderId="12" xfId="0" applyFont="1" applyFill="1" applyBorder="1" applyAlignment="1">
      <alignment horizontal="left" vertical="top"/>
    </xf>
    <xf numFmtId="3" fontId="5" fillId="36" borderId="15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left" vertical="top"/>
    </xf>
    <xf numFmtId="0" fontId="0" fillId="36" borderId="0" xfId="0" applyFont="1" applyFill="1" applyAlignment="1">
      <alignment vertical="top"/>
    </xf>
    <xf numFmtId="0" fontId="0" fillId="36" borderId="0" xfId="0" applyFont="1" applyFill="1" applyBorder="1" applyAlignment="1">
      <alignment vertical="top"/>
    </xf>
    <xf numFmtId="0" fontId="0" fillId="36" borderId="0" xfId="0" applyFont="1" applyFill="1" applyAlignment="1">
      <alignment vertical="center"/>
    </xf>
    <xf numFmtId="3" fontId="0" fillId="36" borderId="16" xfId="0" applyNumberFormat="1" applyFont="1" applyFill="1" applyBorder="1" applyAlignment="1" applyProtection="1">
      <alignment horizontal="right" vertical="center"/>
      <protection/>
    </xf>
    <xf numFmtId="3" fontId="0" fillId="36" borderId="16" xfId="0" applyNumberFormat="1" applyFont="1" applyFill="1" applyBorder="1" applyAlignment="1" applyProtection="1">
      <alignment horizontal="center" vertical="center"/>
      <protection/>
    </xf>
    <xf numFmtId="3" fontId="3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0" fillId="36" borderId="0" xfId="0" applyFont="1" applyFill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>
      <alignment vertical="center"/>
    </xf>
    <xf numFmtId="3" fontId="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top"/>
    </xf>
    <xf numFmtId="3" fontId="13" fillId="37" borderId="10" xfId="0" applyNumberFormat="1" applyFont="1" applyFill="1" applyBorder="1" applyAlignment="1" applyProtection="1">
      <alignment horizontal="center" vertical="center"/>
      <protection/>
    </xf>
    <xf numFmtId="3" fontId="5" fillId="38" borderId="10" xfId="0" applyNumberFormat="1" applyFont="1" applyFill="1" applyBorder="1" applyAlignment="1" applyProtection="1">
      <alignment horizontal="center" vertical="center"/>
      <protection/>
    </xf>
    <xf numFmtId="2" fontId="12" fillId="38" borderId="10" xfId="0" applyNumberFormat="1" applyFont="1" applyFill="1" applyBorder="1" applyAlignment="1" applyProtection="1">
      <alignment horizontal="center" vertical="center"/>
      <protection/>
    </xf>
    <xf numFmtId="3" fontId="13" fillId="38" borderId="10" xfId="0" applyNumberFormat="1" applyFont="1" applyFill="1" applyBorder="1" applyAlignment="1" applyProtection="1">
      <alignment horizontal="center" vertical="center"/>
      <protection/>
    </xf>
    <xf numFmtId="2" fontId="12" fillId="38" borderId="10" xfId="0" applyNumberFormat="1" applyFont="1" applyFill="1" applyBorder="1" applyAlignment="1" applyProtection="1" quotePrefix="1">
      <alignment horizontal="center" vertical="center"/>
      <protection/>
    </xf>
    <xf numFmtId="3" fontId="5" fillId="39" borderId="10" xfId="0" applyNumberFormat="1" applyFont="1" applyFill="1" applyBorder="1" applyAlignment="1">
      <alignment horizontal="center" vertical="center"/>
    </xf>
    <xf numFmtId="3" fontId="5" fillId="38" borderId="10" xfId="0" applyNumberFormat="1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horizontal="center" vertical="center"/>
    </xf>
    <xf numFmtId="3" fontId="5" fillId="39" borderId="10" xfId="0" applyNumberFormat="1" applyFont="1" applyFill="1" applyBorder="1" applyAlignment="1" applyProtection="1">
      <alignment horizontal="center" vertical="center"/>
      <protection/>
    </xf>
    <xf numFmtId="3" fontId="13" fillId="39" borderId="10" xfId="0" applyNumberFormat="1" applyFont="1" applyFill="1" applyBorder="1" applyAlignment="1" applyProtection="1">
      <alignment horizontal="center" vertical="center"/>
      <protection/>
    </xf>
    <xf numFmtId="3" fontId="13" fillId="37" borderId="10" xfId="0" applyNumberFormat="1" applyFont="1" applyFill="1" applyBorder="1" applyAlignment="1" applyProtection="1" quotePrefix="1">
      <alignment horizontal="center" vertical="center"/>
      <protection/>
    </xf>
    <xf numFmtId="0" fontId="16" fillId="36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 vertical="top"/>
    </xf>
    <xf numFmtId="0" fontId="17" fillId="36" borderId="0" xfId="0" applyFont="1" applyFill="1" applyBorder="1" applyAlignment="1">
      <alignment horizontal="left" vertical="top"/>
    </xf>
    <xf numFmtId="0" fontId="16" fillId="36" borderId="0" xfId="0" applyFont="1" applyFill="1" applyBorder="1" applyAlignment="1">
      <alignment horizontal="right" vertical="top"/>
    </xf>
    <xf numFmtId="0" fontId="0" fillId="36" borderId="0" xfId="0" applyFont="1" applyFill="1" applyBorder="1" applyAlignment="1">
      <alignment horizontal="centerContinuous"/>
    </xf>
    <xf numFmtId="0" fontId="0" fillId="36" borderId="0" xfId="0" applyFont="1" applyFill="1" applyBorder="1" applyAlignment="1">
      <alignment/>
    </xf>
    <xf numFmtId="0" fontId="11" fillId="36" borderId="14" xfId="0" applyFont="1" applyFill="1" applyBorder="1" applyAlignment="1">
      <alignment horizontal="left" vertical="center"/>
    </xf>
    <xf numFmtId="0" fontId="7" fillId="36" borderId="13" xfId="0" applyFont="1" applyFill="1" applyBorder="1" applyAlignment="1" quotePrefix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1" fillId="36" borderId="0" xfId="49" applyFont="1" applyFill="1" applyBorder="1" applyAlignment="1" applyProtection="1">
      <alignment vertical="center"/>
      <protection locked="0"/>
    </xf>
    <xf numFmtId="3" fontId="5" fillId="36" borderId="18" xfId="0" applyNumberFormat="1" applyFont="1" applyFill="1" applyBorder="1" applyAlignment="1">
      <alignment horizontal="center" vertical="center"/>
    </xf>
    <xf numFmtId="2" fontId="12" fillId="36" borderId="18" xfId="0" applyNumberFormat="1" applyFont="1" applyFill="1" applyBorder="1" applyAlignment="1">
      <alignment horizontal="center" vertical="center"/>
    </xf>
    <xf numFmtId="3" fontId="5" fillId="36" borderId="18" xfId="0" applyNumberFormat="1" applyFont="1" applyFill="1" applyBorder="1" applyAlignment="1">
      <alignment horizontal="right" vertical="center"/>
    </xf>
    <xf numFmtId="0" fontId="7" fillId="36" borderId="0" xfId="0" applyFont="1" applyFill="1" applyAlignment="1">
      <alignment/>
    </xf>
    <xf numFmtId="0" fontId="20" fillId="36" borderId="0" xfId="49" applyFont="1" applyFill="1" applyBorder="1" applyAlignment="1" applyProtection="1">
      <alignment vertical="center"/>
      <protection locked="0"/>
    </xf>
    <xf numFmtId="3" fontId="13" fillId="40" borderId="10" xfId="0" applyNumberFormat="1" applyFont="1" applyFill="1" applyBorder="1" applyAlignment="1" applyProtection="1">
      <alignment horizontal="center" vertical="center"/>
      <protection locked="0"/>
    </xf>
    <xf numFmtId="3" fontId="13" fillId="41" borderId="10" xfId="0" applyNumberFormat="1" applyFont="1" applyFill="1" applyBorder="1" applyAlignment="1" applyProtection="1">
      <alignment horizontal="center" vertical="center"/>
      <protection locked="0"/>
    </xf>
    <xf numFmtId="3" fontId="13" fillId="42" borderId="10" xfId="0" applyNumberFormat="1" applyFont="1" applyFill="1" applyBorder="1" applyAlignment="1" applyProtection="1">
      <alignment horizontal="center" vertical="center"/>
      <protection locked="0"/>
    </xf>
    <xf numFmtId="3" fontId="13" fillId="43" borderId="10" xfId="0" applyNumberFormat="1" applyFont="1" applyFill="1" applyBorder="1" applyAlignment="1" applyProtection="1">
      <alignment horizontal="center" vertical="center"/>
      <protection locked="0"/>
    </xf>
    <xf numFmtId="3" fontId="13" fillId="44" borderId="10" xfId="0" applyNumberFormat="1" applyFont="1" applyFill="1" applyBorder="1" applyAlignment="1" applyProtection="1">
      <alignment horizontal="center" vertical="center"/>
      <protection locked="0"/>
    </xf>
    <xf numFmtId="0" fontId="7" fillId="45" borderId="17" xfId="0" applyFont="1" applyFill="1" applyBorder="1" applyAlignment="1">
      <alignment horizontal="left" vertical="center"/>
    </xf>
    <xf numFmtId="0" fontId="0" fillId="45" borderId="19" xfId="0" applyFont="1" applyFill="1" applyBorder="1" applyAlignment="1">
      <alignment horizontal="left" vertical="center"/>
    </xf>
    <xf numFmtId="0" fontId="4" fillId="45" borderId="20" xfId="0" applyFont="1" applyFill="1" applyBorder="1" applyAlignment="1">
      <alignment horizontal="left" vertical="top"/>
    </xf>
    <xf numFmtId="0" fontId="0" fillId="45" borderId="18" xfId="0" applyFont="1" applyFill="1" applyBorder="1" applyAlignment="1">
      <alignment horizontal="left" vertical="top"/>
    </xf>
    <xf numFmtId="0" fontId="4" fillId="45" borderId="21" xfId="0" applyFont="1" applyFill="1" applyBorder="1" applyAlignment="1">
      <alignment horizontal="left" vertical="top"/>
    </xf>
    <xf numFmtId="0" fontId="7" fillId="46" borderId="17" xfId="0" applyFont="1" applyFill="1" applyBorder="1" applyAlignment="1">
      <alignment horizontal="left" vertical="center"/>
    </xf>
    <xf numFmtId="0" fontId="0" fillId="46" borderId="0" xfId="0" applyFont="1" applyFill="1" applyAlignment="1">
      <alignment vertical="center"/>
    </xf>
    <xf numFmtId="0" fontId="0" fillId="46" borderId="19" xfId="0" applyFont="1" applyFill="1" applyBorder="1" applyAlignment="1">
      <alignment horizontal="left" vertical="center"/>
    </xf>
    <xf numFmtId="0" fontId="4" fillId="46" borderId="20" xfId="0" applyFont="1" applyFill="1" applyBorder="1" applyAlignment="1">
      <alignment horizontal="left" vertical="top"/>
    </xf>
    <xf numFmtId="0" fontId="0" fillId="46" borderId="18" xfId="0" applyFont="1" applyFill="1" applyBorder="1" applyAlignment="1">
      <alignment horizontal="left" vertical="top"/>
    </xf>
    <xf numFmtId="0" fontId="4" fillId="46" borderId="21" xfId="0" applyFont="1" applyFill="1" applyBorder="1" applyAlignment="1">
      <alignment horizontal="left" vertical="top"/>
    </xf>
    <xf numFmtId="0" fontId="7" fillId="47" borderId="17" xfId="0" applyFont="1" applyFill="1" applyBorder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0" fillId="47" borderId="19" xfId="0" applyFont="1" applyFill="1" applyBorder="1" applyAlignment="1">
      <alignment horizontal="left" vertical="center"/>
    </xf>
    <xf numFmtId="0" fontId="4" fillId="47" borderId="20" xfId="0" applyFont="1" applyFill="1" applyBorder="1" applyAlignment="1">
      <alignment horizontal="left" vertical="top"/>
    </xf>
    <xf numFmtId="0" fontId="0" fillId="47" borderId="18" xfId="0" applyFont="1" applyFill="1" applyBorder="1" applyAlignment="1">
      <alignment horizontal="left" vertical="top"/>
    </xf>
    <xf numFmtId="0" fontId="4" fillId="47" borderId="21" xfId="0" applyFont="1" applyFill="1" applyBorder="1" applyAlignment="1">
      <alignment horizontal="left" vertical="top"/>
    </xf>
    <xf numFmtId="0" fontId="7" fillId="48" borderId="17" xfId="0" applyFont="1" applyFill="1" applyBorder="1" applyAlignment="1">
      <alignment horizontal="left" vertical="center"/>
    </xf>
    <xf numFmtId="0" fontId="0" fillId="48" borderId="0" xfId="0" applyFont="1" applyFill="1" applyAlignment="1">
      <alignment vertical="center"/>
    </xf>
    <xf numFmtId="0" fontId="0" fillId="48" borderId="19" xfId="0" applyFont="1" applyFill="1" applyBorder="1" applyAlignment="1">
      <alignment horizontal="left" vertical="center"/>
    </xf>
    <xf numFmtId="0" fontId="4" fillId="48" borderId="20" xfId="0" applyFont="1" applyFill="1" applyBorder="1" applyAlignment="1">
      <alignment horizontal="left" vertical="top"/>
    </xf>
    <xf numFmtId="0" fontId="0" fillId="48" borderId="18" xfId="0" applyFont="1" applyFill="1" applyBorder="1" applyAlignment="1">
      <alignment horizontal="left" vertical="top"/>
    </xf>
    <xf numFmtId="0" fontId="4" fillId="48" borderId="21" xfId="0" applyFont="1" applyFill="1" applyBorder="1" applyAlignment="1">
      <alignment horizontal="left" vertical="top"/>
    </xf>
    <xf numFmtId="0" fontId="7" fillId="49" borderId="17" xfId="0" applyFont="1" applyFill="1" applyBorder="1" applyAlignment="1">
      <alignment horizontal="left" vertical="center"/>
    </xf>
    <xf numFmtId="0" fontId="0" fillId="49" borderId="19" xfId="0" applyFont="1" applyFill="1" applyBorder="1" applyAlignment="1">
      <alignment horizontal="left" vertical="center"/>
    </xf>
    <xf numFmtId="0" fontId="4" fillId="49" borderId="20" xfId="0" applyFont="1" applyFill="1" applyBorder="1" applyAlignment="1">
      <alignment horizontal="left" vertical="top"/>
    </xf>
    <xf numFmtId="0" fontId="0" fillId="49" borderId="18" xfId="0" applyFont="1" applyFill="1" applyBorder="1" applyAlignment="1">
      <alignment horizontal="left" vertical="top"/>
    </xf>
    <xf numFmtId="0" fontId="4" fillId="49" borderId="21" xfId="0" applyFont="1" applyFill="1" applyBorder="1" applyAlignment="1">
      <alignment horizontal="left" vertical="top"/>
    </xf>
    <xf numFmtId="0" fontId="0" fillId="49" borderId="17" xfId="0" applyFont="1" applyFill="1" applyBorder="1" applyAlignment="1">
      <alignment vertical="center"/>
    </xf>
    <xf numFmtId="0" fontId="0" fillId="45" borderId="0" xfId="0" applyFont="1" applyFill="1" applyAlignment="1">
      <alignment vertical="center"/>
    </xf>
    <xf numFmtId="3" fontId="5" fillId="50" borderId="10" xfId="0" applyNumberFormat="1" applyFont="1" applyFill="1" applyBorder="1" applyAlignment="1">
      <alignment horizontal="center" vertical="center"/>
    </xf>
    <xf numFmtId="3" fontId="5" fillId="51" borderId="10" xfId="0" applyNumberFormat="1" applyFont="1" applyFill="1" applyBorder="1" applyAlignment="1">
      <alignment horizontal="center" vertical="center"/>
    </xf>
    <xf numFmtId="3" fontId="5" fillId="52" borderId="10" xfId="0" applyNumberFormat="1" applyFont="1" applyFill="1" applyBorder="1" applyAlignment="1">
      <alignment horizontal="center" vertical="center"/>
    </xf>
    <xf numFmtId="3" fontId="5" fillId="53" borderId="10" xfId="0" applyNumberFormat="1" applyFont="1" applyFill="1" applyBorder="1" applyAlignment="1">
      <alignment horizontal="center" vertical="center"/>
    </xf>
    <xf numFmtId="3" fontId="5" fillId="54" borderId="10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vertical="top"/>
    </xf>
    <xf numFmtId="0" fontId="3" fillId="55" borderId="0" xfId="0" applyFont="1" applyFill="1" applyAlignment="1">
      <alignment vertical="center"/>
    </xf>
    <xf numFmtId="0" fontId="1" fillId="33" borderId="0" xfId="49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>
      <alignment horizontal="center" vertical="center" wrapText="1"/>
    </xf>
    <xf numFmtId="2" fontId="12" fillId="38" borderId="11" xfId="0" applyNumberFormat="1" applyFont="1" applyFill="1" applyBorder="1" applyAlignment="1">
      <alignment horizontal="center" vertical="center"/>
    </xf>
    <xf numFmtId="2" fontId="12" fillId="38" borderId="22" xfId="0" applyNumberFormat="1" applyFont="1" applyFill="1" applyBorder="1" applyAlignment="1">
      <alignment horizontal="center" vertical="center"/>
    </xf>
    <xf numFmtId="3" fontId="13" fillId="56" borderId="11" xfId="0" applyNumberFormat="1" applyFont="1" applyFill="1" applyBorder="1" applyAlignment="1" applyProtection="1">
      <alignment horizontal="center" vertical="center"/>
      <protection locked="0"/>
    </xf>
    <xf numFmtId="3" fontId="13" fillId="56" borderId="22" xfId="0" applyNumberFormat="1" applyFont="1" applyFill="1" applyBorder="1" applyAlignment="1" applyProtection="1">
      <alignment horizontal="center" vertical="center"/>
      <protection locked="0"/>
    </xf>
    <xf numFmtId="3" fontId="5" fillId="52" borderId="11" xfId="0" applyNumberFormat="1" applyFont="1" applyFill="1" applyBorder="1" applyAlignment="1">
      <alignment horizontal="center" vertical="center"/>
    </xf>
    <xf numFmtId="3" fontId="5" fillId="52" borderId="22" xfId="0" applyNumberFormat="1" applyFont="1" applyFill="1" applyBorder="1" applyAlignment="1">
      <alignment horizontal="center" vertical="center"/>
    </xf>
    <xf numFmtId="3" fontId="5" fillId="53" borderId="11" xfId="0" applyNumberFormat="1" applyFont="1" applyFill="1" applyBorder="1" applyAlignment="1">
      <alignment horizontal="center" vertical="center"/>
    </xf>
    <xf numFmtId="3" fontId="5" fillId="53" borderId="22" xfId="0" applyNumberFormat="1" applyFont="1" applyFill="1" applyBorder="1" applyAlignment="1">
      <alignment horizontal="center" vertical="center"/>
    </xf>
    <xf numFmtId="3" fontId="13" fillId="44" borderId="11" xfId="0" applyNumberFormat="1" applyFont="1" applyFill="1" applyBorder="1" applyAlignment="1" applyProtection="1">
      <alignment horizontal="center" vertical="center"/>
      <protection locked="0"/>
    </xf>
    <xf numFmtId="3" fontId="13" fillId="44" borderId="22" xfId="0" applyNumberFormat="1" applyFont="1" applyFill="1" applyBorder="1" applyAlignment="1" applyProtection="1">
      <alignment horizontal="center" vertical="center"/>
      <protection locked="0"/>
    </xf>
    <xf numFmtId="3" fontId="13" fillId="43" borderId="11" xfId="0" applyNumberFormat="1" applyFont="1" applyFill="1" applyBorder="1" applyAlignment="1" applyProtection="1">
      <alignment horizontal="center" vertical="center"/>
      <protection locked="0"/>
    </xf>
    <xf numFmtId="3" fontId="13" fillId="43" borderId="22" xfId="0" applyNumberFormat="1" applyFont="1" applyFill="1" applyBorder="1" applyAlignment="1" applyProtection="1">
      <alignment horizontal="center" vertical="center"/>
      <protection locked="0"/>
    </xf>
    <xf numFmtId="3" fontId="5" fillId="54" borderId="11" xfId="0" applyNumberFormat="1" applyFont="1" applyFill="1" applyBorder="1" applyAlignment="1">
      <alignment horizontal="center" vertical="center"/>
    </xf>
    <xf numFmtId="3" fontId="5" fillId="54" borderId="22" xfId="0" applyNumberFormat="1" applyFont="1" applyFill="1" applyBorder="1" applyAlignment="1">
      <alignment horizontal="center" vertical="center"/>
    </xf>
    <xf numFmtId="3" fontId="5" fillId="51" borderId="11" xfId="0" applyNumberFormat="1" applyFont="1" applyFill="1" applyBorder="1" applyAlignment="1">
      <alignment horizontal="center" vertical="center"/>
    </xf>
    <xf numFmtId="3" fontId="5" fillId="51" borderId="22" xfId="0" applyNumberFormat="1" applyFont="1" applyFill="1" applyBorder="1" applyAlignment="1">
      <alignment horizontal="center" vertical="center"/>
    </xf>
    <xf numFmtId="3" fontId="13" fillId="40" borderId="11" xfId="0" applyNumberFormat="1" applyFont="1" applyFill="1" applyBorder="1" applyAlignment="1" applyProtection="1">
      <alignment horizontal="center" vertical="center"/>
      <protection locked="0"/>
    </xf>
    <xf numFmtId="3" fontId="13" fillId="40" borderId="22" xfId="0" applyNumberFormat="1" applyFont="1" applyFill="1" applyBorder="1" applyAlignment="1" applyProtection="1">
      <alignment horizontal="center" vertical="center"/>
      <protection locked="0"/>
    </xf>
    <xf numFmtId="3" fontId="13" fillId="42" borderId="11" xfId="0" applyNumberFormat="1" applyFont="1" applyFill="1" applyBorder="1" applyAlignment="1" applyProtection="1">
      <alignment horizontal="center" vertical="center"/>
      <protection locked="0"/>
    </xf>
    <xf numFmtId="3" fontId="13" fillId="42" borderId="22" xfId="0" applyNumberFormat="1" applyFont="1" applyFill="1" applyBorder="1" applyAlignment="1" applyProtection="1">
      <alignment horizontal="center" vertical="center"/>
      <protection locked="0"/>
    </xf>
    <xf numFmtId="3" fontId="5" fillId="50" borderId="11" xfId="0" applyNumberFormat="1" applyFont="1" applyFill="1" applyBorder="1" applyAlignment="1">
      <alignment horizontal="center" vertical="center"/>
    </xf>
    <xf numFmtId="3" fontId="5" fillId="50" borderId="22" xfId="0" applyNumberFormat="1" applyFont="1" applyFill="1" applyBorder="1" applyAlignment="1">
      <alignment horizontal="center" vertical="center"/>
    </xf>
    <xf numFmtId="0" fontId="7" fillId="48" borderId="13" xfId="0" applyFont="1" applyFill="1" applyBorder="1" applyAlignment="1">
      <alignment vertical="center" wrapText="1"/>
    </xf>
    <xf numFmtId="0" fontId="7" fillId="48" borderId="14" xfId="0" applyFont="1" applyFill="1" applyBorder="1" applyAlignment="1">
      <alignment vertical="center" wrapText="1"/>
    </xf>
    <xf numFmtId="0" fontId="7" fillId="45" borderId="13" xfId="0" applyFont="1" applyFill="1" applyBorder="1" applyAlignment="1">
      <alignment vertical="center" wrapText="1"/>
    </xf>
    <xf numFmtId="0" fontId="7" fillId="45" borderId="14" xfId="0" applyFont="1" applyFill="1" applyBorder="1" applyAlignment="1">
      <alignment vertical="center" wrapText="1"/>
    </xf>
    <xf numFmtId="0" fontId="7" fillId="49" borderId="13" xfId="0" applyFont="1" applyFill="1" applyBorder="1" applyAlignment="1">
      <alignment vertical="center" wrapText="1"/>
    </xf>
    <xf numFmtId="0" fontId="7" fillId="49" borderId="14" xfId="0" applyFont="1" applyFill="1" applyBorder="1" applyAlignment="1">
      <alignment vertical="center" wrapText="1"/>
    </xf>
    <xf numFmtId="0" fontId="7" fillId="46" borderId="13" xfId="0" applyFont="1" applyFill="1" applyBorder="1" applyAlignment="1">
      <alignment vertical="center" wrapText="1"/>
    </xf>
    <xf numFmtId="0" fontId="7" fillId="46" borderId="14" xfId="0" applyFont="1" applyFill="1" applyBorder="1" applyAlignment="1">
      <alignment vertical="center" wrapText="1"/>
    </xf>
    <xf numFmtId="0" fontId="7" fillId="57" borderId="13" xfId="0" applyFont="1" applyFill="1" applyBorder="1" applyAlignment="1">
      <alignment vertical="center" wrapText="1"/>
    </xf>
    <xf numFmtId="0" fontId="7" fillId="57" borderId="14" xfId="0" applyFont="1" applyFill="1" applyBorder="1" applyAlignment="1">
      <alignment vertical="center" wrapText="1"/>
    </xf>
    <xf numFmtId="3" fontId="0" fillId="36" borderId="0" xfId="0" applyNumberFormat="1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18" fillId="36" borderId="0" xfId="36" applyFont="1" applyFill="1" applyAlignment="1" applyProtection="1">
      <alignment horizontal="center" vertical="center"/>
      <protection/>
    </xf>
    <xf numFmtId="0" fontId="1" fillId="55" borderId="0" xfId="49" applyFont="1" applyFill="1" applyAlignment="1">
      <alignment vertical="center"/>
      <protection/>
    </xf>
    <xf numFmtId="3" fontId="56" fillId="36" borderId="16" xfId="0" applyNumberFormat="1" applyFont="1" applyFill="1" applyBorder="1" applyAlignment="1" applyProtection="1">
      <alignment horizontal="center" vertical="center"/>
      <protection/>
    </xf>
    <xf numFmtId="3" fontId="0" fillId="55" borderId="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1" xfId="46"/>
    <cellStyle name="Comma [0]" xfId="47"/>
    <cellStyle name="Neutrale" xfId="48"/>
    <cellStyle name="Normale_Ris_Camer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0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23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9715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9</xdr:col>
      <xdr:colOff>314325</xdr:colOff>
      <xdr:row>0</xdr:row>
      <xdr:rowOff>209550</xdr:rowOff>
    </xdr:to>
    <xdr:sp>
      <xdr:nvSpPr>
        <xdr:cNvPr id="2" name="WordArt 3"/>
        <xdr:cNvSpPr>
          <a:spLocks/>
        </xdr:cNvSpPr>
      </xdr:nvSpPr>
      <xdr:spPr>
        <a:xfrm>
          <a:off x="76200" y="76200"/>
          <a:ext cx="5086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3175" cmpd="sng">
                <a:noFill/>
              </a:ln>
              <a:solidFill>
                <a:srgbClr val="339966"/>
              </a:solidFill>
              <a:latin typeface="Arial"/>
              <a:cs typeface="Arial"/>
            </a:rPr>
            <a:t>ELEZIONI REGIONALI DEL 31 MAGGIO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28575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820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8</xdr:col>
      <xdr:colOff>314325</xdr:colOff>
      <xdr:row>0</xdr:row>
      <xdr:rowOff>295275</xdr:rowOff>
    </xdr:to>
    <xdr:sp>
      <xdr:nvSpPr>
        <xdr:cNvPr id="2" name="WordArt 3"/>
        <xdr:cNvSpPr>
          <a:spLocks/>
        </xdr:cNvSpPr>
      </xdr:nvSpPr>
      <xdr:spPr>
        <a:xfrm>
          <a:off x="76200" y="76200"/>
          <a:ext cx="51816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3175" cmpd="sng">
                <a:noFill/>
              </a:ln>
              <a:solidFill>
                <a:srgbClr val="339966"/>
              </a:solidFill>
              <a:latin typeface="Arial"/>
              <a:cs typeface="Arial"/>
            </a:rPr>
            <a:t>ELEZIONI REGIONALI DEL 31 MAGGIO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.421875" style="9" customWidth="1"/>
    <col min="4" max="4" width="18.7109375" style="9" customWidth="1"/>
    <col min="5" max="5" width="29.140625" style="9" customWidth="1"/>
    <col min="6" max="6" width="0.71875" style="9" customWidth="1"/>
    <col min="7" max="18" width="5.8515625" style="3" customWidth="1"/>
    <col min="19" max="19" width="1.28515625" style="3" customWidth="1"/>
    <col min="20" max="20" width="6.7109375" style="10" customWidth="1"/>
    <col min="21" max="21" width="6.7109375" style="3" customWidth="1"/>
    <col min="22" max="22" width="2.28125" style="3" customWidth="1"/>
    <col min="23" max="23" width="2.8515625" style="3" customWidth="1"/>
    <col min="24" max="25" width="6.7109375" style="3" customWidth="1"/>
    <col min="26" max="16384" width="9.140625" style="3" customWidth="1"/>
  </cols>
  <sheetData>
    <row r="1" spans="1:28" s="1" customFormat="1" ht="32.2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20"/>
      <c r="X1" s="20"/>
      <c r="Y1" s="218"/>
      <c r="Z1" s="218"/>
      <c r="AA1" s="218"/>
      <c r="AB1" s="218"/>
    </row>
    <row r="2" spans="1:29" s="2" customFormat="1" ht="16.5" customHeight="1">
      <c r="A2" s="100"/>
      <c r="B2" s="25"/>
      <c r="C2" s="21"/>
      <c r="D2" s="21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100"/>
      <c r="X2" s="100"/>
      <c r="Y2" s="177"/>
      <c r="Z2" s="177"/>
      <c r="AA2" s="177"/>
      <c r="AB2" s="177"/>
      <c r="AC2" s="177"/>
    </row>
    <row r="3" spans="1:29" s="2" customFormat="1" ht="20.25" customHeight="1">
      <c r="A3" s="24"/>
      <c r="B3" s="25"/>
      <c r="C3" s="21" t="s">
        <v>35</v>
      </c>
      <c r="D3" s="21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100"/>
      <c r="X3" s="100"/>
      <c r="Y3" s="177"/>
      <c r="Z3" s="177"/>
      <c r="AA3" s="177"/>
      <c r="AB3" s="177"/>
      <c r="AC3" s="177"/>
    </row>
    <row r="4" spans="1:29" ht="16.5" customHeight="1">
      <c r="A4" s="19"/>
      <c r="B4" s="25"/>
      <c r="C4" s="60" t="s">
        <v>16</v>
      </c>
      <c r="D4" s="60"/>
      <c r="E4" s="96"/>
      <c r="F4" s="97"/>
      <c r="G4" s="29"/>
      <c r="H4" s="30"/>
      <c r="I4" s="30"/>
      <c r="J4" s="30"/>
      <c r="K4" s="30"/>
      <c r="L4" s="30"/>
      <c r="M4" s="30"/>
      <c r="N4" s="29"/>
      <c r="O4" s="30"/>
      <c r="P4" s="30"/>
      <c r="Q4" s="30"/>
      <c r="R4" s="30"/>
      <c r="S4" s="30"/>
      <c r="T4" s="30"/>
      <c r="U4" s="30"/>
      <c r="V4" s="31"/>
      <c r="W4" s="104"/>
      <c r="X4" s="104"/>
      <c r="Y4" s="178"/>
      <c r="Z4" s="178"/>
      <c r="AA4" s="178"/>
      <c r="AB4" s="178"/>
      <c r="AC4" s="178"/>
    </row>
    <row r="5" spans="1:29" ht="16.5" customHeight="1">
      <c r="A5" s="19"/>
      <c r="B5" s="32"/>
      <c r="C5" s="60" t="s">
        <v>15</v>
      </c>
      <c r="D5" s="60"/>
      <c r="E5" s="33" t="s">
        <v>14</v>
      </c>
      <c r="F5" s="33"/>
      <c r="G5" s="34">
        <v>1</v>
      </c>
      <c r="H5" s="34">
        <v>2</v>
      </c>
      <c r="I5" s="34">
        <v>3</v>
      </c>
      <c r="J5" s="34">
        <v>4</v>
      </c>
      <c r="K5" s="34">
        <v>5</v>
      </c>
      <c r="L5" s="34">
        <v>6</v>
      </c>
      <c r="M5" s="34">
        <v>7</v>
      </c>
      <c r="N5" s="34">
        <v>8</v>
      </c>
      <c r="O5" s="34">
        <v>9</v>
      </c>
      <c r="P5" s="34">
        <v>10</v>
      </c>
      <c r="Q5" s="34">
        <v>11</v>
      </c>
      <c r="R5" s="34">
        <v>12</v>
      </c>
      <c r="S5" s="34"/>
      <c r="T5" s="34" t="s">
        <v>7</v>
      </c>
      <c r="U5" s="34" t="s">
        <v>0</v>
      </c>
      <c r="V5" s="31"/>
      <c r="W5" s="104"/>
      <c r="X5" s="104"/>
      <c r="Y5" s="178"/>
      <c r="Z5" s="178"/>
      <c r="AA5" s="178"/>
      <c r="AB5" s="178"/>
      <c r="AC5" s="178"/>
    </row>
    <row r="6" spans="1:29" s="2" customFormat="1" ht="19.5" customHeight="1">
      <c r="A6" s="24"/>
      <c r="B6" s="182">
        <v>1</v>
      </c>
      <c r="C6" s="165" t="s">
        <v>98</v>
      </c>
      <c r="D6" s="170"/>
      <c r="E6" s="166"/>
      <c r="F6" s="38"/>
      <c r="G6" s="193">
        <v>79</v>
      </c>
      <c r="H6" s="193">
        <v>123</v>
      </c>
      <c r="I6" s="193">
        <v>84</v>
      </c>
      <c r="J6" s="193">
        <v>176</v>
      </c>
      <c r="K6" s="193">
        <v>117</v>
      </c>
      <c r="L6" s="193">
        <v>100</v>
      </c>
      <c r="M6" s="193">
        <v>146</v>
      </c>
      <c r="N6" s="193">
        <v>177</v>
      </c>
      <c r="O6" s="193">
        <v>153</v>
      </c>
      <c r="P6" s="193">
        <v>85</v>
      </c>
      <c r="Q6" s="193">
        <v>99</v>
      </c>
      <c r="R6" s="193">
        <v>100</v>
      </c>
      <c r="S6" s="39"/>
      <c r="T6" s="195">
        <v>1439</v>
      </c>
      <c r="U6" s="183">
        <v>34.14807783578548</v>
      </c>
      <c r="V6" s="42"/>
      <c r="W6" s="104"/>
      <c r="X6" s="100"/>
      <c r="Y6" s="177"/>
      <c r="Z6" s="177"/>
      <c r="AA6" s="177"/>
      <c r="AB6" s="177"/>
      <c r="AC6" s="177"/>
    </row>
    <row r="7" spans="1:29" s="14" customFormat="1" ht="13.5" customHeight="1">
      <c r="A7" s="98"/>
      <c r="B7" s="182"/>
      <c r="C7" s="167"/>
      <c r="D7" s="168" t="s">
        <v>34</v>
      </c>
      <c r="E7" s="169"/>
      <c r="F7" s="93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94"/>
      <c r="T7" s="196"/>
      <c r="U7" s="184"/>
      <c r="V7" s="99"/>
      <c r="W7" s="109"/>
      <c r="X7" s="109"/>
      <c r="Y7" s="179"/>
      <c r="Z7" s="179"/>
      <c r="AA7" s="179"/>
      <c r="AB7" s="179"/>
      <c r="AC7" s="179"/>
    </row>
    <row r="8" spans="1:29" s="2" customFormat="1" ht="19.5" customHeight="1">
      <c r="A8" s="24"/>
      <c r="B8" s="182">
        <v>2</v>
      </c>
      <c r="C8" s="147" t="s">
        <v>99</v>
      </c>
      <c r="D8" s="148"/>
      <c r="E8" s="149"/>
      <c r="F8" s="38"/>
      <c r="G8" s="191">
        <v>23</v>
      </c>
      <c r="H8" s="191">
        <v>25</v>
      </c>
      <c r="I8" s="191">
        <v>17</v>
      </c>
      <c r="J8" s="191">
        <v>23</v>
      </c>
      <c r="K8" s="191">
        <v>21</v>
      </c>
      <c r="L8" s="191">
        <v>15</v>
      </c>
      <c r="M8" s="191">
        <v>27</v>
      </c>
      <c r="N8" s="191">
        <v>24</v>
      </c>
      <c r="O8" s="191">
        <v>12</v>
      </c>
      <c r="P8" s="191">
        <v>7</v>
      </c>
      <c r="Q8" s="191">
        <v>24</v>
      </c>
      <c r="R8" s="191">
        <v>16</v>
      </c>
      <c r="S8" s="39"/>
      <c r="T8" s="189">
        <v>234</v>
      </c>
      <c r="U8" s="183">
        <v>5.552918841955387</v>
      </c>
      <c r="V8" s="42"/>
      <c r="W8" s="104"/>
      <c r="X8" s="100"/>
      <c r="Y8" s="177"/>
      <c r="Z8" s="177"/>
      <c r="AA8" s="177"/>
      <c r="AB8" s="177"/>
      <c r="AC8" s="177"/>
    </row>
    <row r="9" spans="1:29" s="14" customFormat="1" ht="13.5" customHeight="1">
      <c r="A9" s="98"/>
      <c r="B9" s="182"/>
      <c r="C9" s="150"/>
      <c r="D9" s="151" t="s">
        <v>34</v>
      </c>
      <c r="E9" s="152"/>
      <c r="F9" s="93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94"/>
      <c r="T9" s="190"/>
      <c r="U9" s="184"/>
      <c r="V9" s="99"/>
      <c r="W9" s="109"/>
      <c r="X9" s="109"/>
      <c r="Y9" s="179"/>
      <c r="Z9" s="179"/>
      <c r="AA9" s="179"/>
      <c r="AB9" s="179"/>
      <c r="AC9" s="179"/>
    </row>
    <row r="10" spans="1:29" s="2" customFormat="1" ht="19.5" customHeight="1">
      <c r="A10" s="24"/>
      <c r="B10" s="182">
        <v>3</v>
      </c>
      <c r="C10" s="153" t="s">
        <v>102</v>
      </c>
      <c r="D10" s="154"/>
      <c r="E10" s="155"/>
      <c r="F10" s="38"/>
      <c r="G10" s="185">
        <v>49</v>
      </c>
      <c r="H10" s="185">
        <v>79</v>
      </c>
      <c r="I10" s="185">
        <v>50</v>
      </c>
      <c r="J10" s="185">
        <v>94</v>
      </c>
      <c r="K10" s="185">
        <v>67</v>
      </c>
      <c r="L10" s="185">
        <v>58</v>
      </c>
      <c r="M10" s="185">
        <v>94</v>
      </c>
      <c r="N10" s="185">
        <v>95</v>
      </c>
      <c r="O10" s="185">
        <v>67</v>
      </c>
      <c r="P10" s="185">
        <v>37</v>
      </c>
      <c r="Q10" s="185">
        <v>79</v>
      </c>
      <c r="R10" s="185">
        <v>110</v>
      </c>
      <c r="S10" s="39"/>
      <c r="T10" s="187">
        <v>879</v>
      </c>
      <c r="U10" s="183">
        <v>20.85904129093498</v>
      </c>
      <c r="V10" s="42"/>
      <c r="W10" s="104"/>
      <c r="X10" s="100"/>
      <c r="Y10" s="177"/>
      <c r="Z10" s="177"/>
      <c r="AA10" s="177"/>
      <c r="AB10" s="177"/>
      <c r="AC10" s="177"/>
    </row>
    <row r="11" spans="1:29" s="14" customFormat="1" ht="13.5" customHeight="1">
      <c r="A11" s="98"/>
      <c r="B11" s="182"/>
      <c r="C11" s="156"/>
      <c r="D11" s="157" t="s">
        <v>34</v>
      </c>
      <c r="E11" s="158"/>
      <c r="F11" s="93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94"/>
      <c r="T11" s="188"/>
      <c r="U11" s="184"/>
      <c r="V11" s="99"/>
      <c r="W11" s="109"/>
      <c r="X11" s="109"/>
      <c r="Y11" s="179"/>
      <c r="Z11" s="179"/>
      <c r="AA11" s="179"/>
      <c r="AB11" s="179"/>
      <c r="AC11" s="179"/>
    </row>
    <row r="12" spans="1:29" s="14" customFormat="1" ht="19.5" customHeight="1">
      <c r="A12" s="98"/>
      <c r="B12" s="182">
        <v>4</v>
      </c>
      <c r="C12" s="159" t="s">
        <v>100</v>
      </c>
      <c r="D12" s="160"/>
      <c r="E12" s="161"/>
      <c r="F12" s="38"/>
      <c r="G12" s="199">
        <v>26</v>
      </c>
      <c r="H12" s="199">
        <v>53</v>
      </c>
      <c r="I12" s="199">
        <v>33</v>
      </c>
      <c r="J12" s="199">
        <v>32</v>
      </c>
      <c r="K12" s="199">
        <v>49</v>
      </c>
      <c r="L12" s="199">
        <v>36</v>
      </c>
      <c r="M12" s="199">
        <v>46</v>
      </c>
      <c r="N12" s="199">
        <v>48</v>
      </c>
      <c r="O12" s="199">
        <v>30</v>
      </c>
      <c r="P12" s="199">
        <v>26</v>
      </c>
      <c r="Q12" s="199">
        <v>47</v>
      </c>
      <c r="R12" s="199">
        <v>27</v>
      </c>
      <c r="S12" s="39"/>
      <c r="T12" s="197">
        <v>453</v>
      </c>
      <c r="U12" s="183">
        <v>10.749881347887992</v>
      </c>
      <c r="V12" s="99"/>
      <c r="W12" s="109"/>
      <c r="X12" s="109"/>
      <c r="Y12" s="179"/>
      <c r="Z12" s="179"/>
      <c r="AA12" s="179"/>
      <c r="AB12" s="179"/>
      <c r="AC12" s="179"/>
    </row>
    <row r="13" spans="1:29" s="14" customFormat="1" ht="13.5" customHeight="1">
      <c r="A13" s="98"/>
      <c r="B13" s="182"/>
      <c r="C13" s="162"/>
      <c r="D13" s="163" t="s">
        <v>34</v>
      </c>
      <c r="E13" s="164"/>
      <c r="F13" s="93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94"/>
      <c r="T13" s="198"/>
      <c r="U13" s="184"/>
      <c r="V13" s="99"/>
      <c r="W13" s="109"/>
      <c r="X13" s="109"/>
      <c r="Y13" s="179"/>
      <c r="Z13" s="179"/>
      <c r="AA13" s="179"/>
      <c r="AB13" s="179"/>
      <c r="AC13" s="179"/>
    </row>
    <row r="14" spans="1:29" s="14" customFormat="1" ht="19.5" customHeight="1">
      <c r="A14" s="98"/>
      <c r="B14" s="182">
        <v>5</v>
      </c>
      <c r="C14" s="142" t="s">
        <v>101</v>
      </c>
      <c r="D14" s="171"/>
      <c r="E14" s="143"/>
      <c r="F14" s="38"/>
      <c r="G14" s="201">
        <v>70</v>
      </c>
      <c r="H14" s="201">
        <v>100</v>
      </c>
      <c r="I14" s="201">
        <v>91</v>
      </c>
      <c r="J14" s="201">
        <v>109</v>
      </c>
      <c r="K14" s="201">
        <v>138</v>
      </c>
      <c r="L14" s="201">
        <v>115</v>
      </c>
      <c r="M14" s="201">
        <v>151</v>
      </c>
      <c r="N14" s="201">
        <v>84</v>
      </c>
      <c r="O14" s="201">
        <v>61</v>
      </c>
      <c r="P14" s="201">
        <v>46</v>
      </c>
      <c r="Q14" s="201">
        <v>128</v>
      </c>
      <c r="R14" s="201">
        <v>116</v>
      </c>
      <c r="S14" s="39"/>
      <c r="T14" s="203">
        <v>1209</v>
      </c>
      <c r="U14" s="183">
        <v>28.690080683436165</v>
      </c>
      <c r="V14" s="99"/>
      <c r="W14" s="109"/>
      <c r="X14" s="109"/>
      <c r="Y14" s="179"/>
      <c r="Z14" s="179"/>
      <c r="AA14" s="179"/>
      <c r="AB14" s="179"/>
      <c r="AC14" s="179"/>
    </row>
    <row r="15" spans="1:29" s="14" customFormat="1" ht="13.5" customHeight="1">
      <c r="A15" s="98"/>
      <c r="B15" s="182"/>
      <c r="C15" s="144"/>
      <c r="D15" s="145" t="s">
        <v>34</v>
      </c>
      <c r="E15" s="146"/>
      <c r="F15" s="93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94"/>
      <c r="T15" s="204"/>
      <c r="U15" s="184"/>
      <c r="V15" s="99"/>
      <c r="W15" s="109"/>
      <c r="X15" s="109"/>
      <c r="Y15" s="179"/>
      <c r="Z15" s="179"/>
      <c r="AA15" s="179"/>
      <c r="AB15" s="179"/>
      <c r="AC15" s="179"/>
    </row>
    <row r="16" spans="1:29" s="2" customFormat="1" ht="6.75" customHeight="1">
      <c r="A16" s="24"/>
      <c r="B16" s="42"/>
      <c r="C16" s="43"/>
      <c r="D16" s="43"/>
      <c r="E16" s="43"/>
      <c r="F16" s="44"/>
      <c r="G16" s="134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47"/>
      <c r="T16" s="132"/>
      <c r="U16" s="133"/>
      <c r="V16" s="42"/>
      <c r="W16" s="104"/>
      <c r="X16" s="100"/>
      <c r="Y16" s="177"/>
      <c r="Z16" s="177"/>
      <c r="AA16" s="177"/>
      <c r="AB16" s="177"/>
      <c r="AC16" s="177"/>
    </row>
    <row r="17" spans="1:29" s="5" customFormat="1" ht="16.5" customHeight="1">
      <c r="A17" s="49"/>
      <c r="B17" s="50"/>
      <c r="C17" s="51"/>
      <c r="D17" s="51"/>
      <c r="E17" s="51" t="s">
        <v>8</v>
      </c>
      <c r="F17" s="52"/>
      <c r="G17" s="116">
        <v>247</v>
      </c>
      <c r="H17" s="116">
        <v>380</v>
      </c>
      <c r="I17" s="116">
        <v>275</v>
      </c>
      <c r="J17" s="116">
        <v>434</v>
      </c>
      <c r="K17" s="116">
        <v>392</v>
      </c>
      <c r="L17" s="116">
        <v>324</v>
      </c>
      <c r="M17" s="116">
        <v>464</v>
      </c>
      <c r="N17" s="116">
        <v>428</v>
      </c>
      <c r="O17" s="116">
        <v>323</v>
      </c>
      <c r="P17" s="116">
        <v>201</v>
      </c>
      <c r="Q17" s="116">
        <v>377</v>
      </c>
      <c r="R17" s="116">
        <v>369</v>
      </c>
      <c r="S17" s="39"/>
      <c r="T17" s="116">
        <v>4214</v>
      </c>
      <c r="U17" s="117">
        <v>54.0602950609365</v>
      </c>
      <c r="V17" s="50"/>
      <c r="W17" s="49"/>
      <c r="X17" s="49"/>
      <c r="Y17" s="180"/>
      <c r="Z17" s="180"/>
      <c r="AA17" s="180"/>
      <c r="AB17" s="180"/>
      <c r="AC17" s="180"/>
    </row>
    <row r="18" spans="1:29" s="2" customFormat="1" ht="6.75" customHeight="1">
      <c r="A18" s="24"/>
      <c r="B18" s="42"/>
      <c r="C18" s="43"/>
      <c r="D18" s="43"/>
      <c r="E18" s="43"/>
      <c r="F18" s="44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47"/>
      <c r="T18" s="55"/>
      <c r="U18" s="56"/>
      <c r="V18" s="42"/>
      <c r="W18" s="104"/>
      <c r="X18" s="100"/>
      <c r="Y18" s="177"/>
      <c r="Z18" s="177"/>
      <c r="AA18" s="177"/>
      <c r="AB18" s="177"/>
      <c r="AC18" s="177"/>
    </row>
    <row r="19" spans="1:29" s="2" customFormat="1" ht="16.5" customHeight="1">
      <c r="A19" s="24"/>
      <c r="B19" s="42"/>
      <c r="C19" s="51"/>
      <c r="D19" s="51"/>
      <c r="E19" s="86" t="s">
        <v>1</v>
      </c>
      <c r="F19" s="75"/>
      <c r="G19" s="17">
        <v>1</v>
      </c>
      <c r="H19" s="17">
        <v>8</v>
      </c>
      <c r="I19" s="17">
        <v>4</v>
      </c>
      <c r="J19" s="17">
        <v>8</v>
      </c>
      <c r="K19" s="17">
        <v>7</v>
      </c>
      <c r="L19" s="17">
        <v>4</v>
      </c>
      <c r="M19" s="17">
        <v>3</v>
      </c>
      <c r="N19" s="17">
        <v>6</v>
      </c>
      <c r="O19" s="17">
        <v>2</v>
      </c>
      <c r="P19" s="17">
        <v>0</v>
      </c>
      <c r="Q19" s="17">
        <v>11</v>
      </c>
      <c r="R19" s="17">
        <v>6</v>
      </c>
      <c r="S19" s="76"/>
      <c r="T19" s="111">
        <v>60</v>
      </c>
      <c r="U19" s="112">
        <v>1.3458950201884252</v>
      </c>
      <c r="V19" s="42"/>
      <c r="W19" s="100"/>
      <c r="X19" s="100"/>
      <c r="Y19" s="177"/>
      <c r="Z19" s="177"/>
      <c r="AA19" s="177"/>
      <c r="AB19" s="177"/>
      <c r="AC19" s="177"/>
    </row>
    <row r="20" spans="1:29" s="2" customFormat="1" ht="16.5" customHeight="1">
      <c r="A20" s="24"/>
      <c r="B20" s="42"/>
      <c r="C20" s="51"/>
      <c r="D20" s="51"/>
      <c r="E20" s="86" t="s">
        <v>9</v>
      </c>
      <c r="F20" s="75"/>
      <c r="G20" s="17">
        <v>4</v>
      </c>
      <c r="H20" s="17">
        <v>27</v>
      </c>
      <c r="I20" s="17">
        <v>8</v>
      </c>
      <c r="J20" s="17">
        <v>25</v>
      </c>
      <c r="K20" s="17">
        <v>12</v>
      </c>
      <c r="L20" s="17">
        <v>12</v>
      </c>
      <c r="M20" s="17">
        <v>24</v>
      </c>
      <c r="N20" s="17">
        <v>23</v>
      </c>
      <c r="O20" s="17">
        <v>16</v>
      </c>
      <c r="P20" s="17">
        <v>8</v>
      </c>
      <c r="Q20" s="17">
        <v>17</v>
      </c>
      <c r="R20" s="17">
        <v>8</v>
      </c>
      <c r="S20" s="76"/>
      <c r="T20" s="111">
        <v>184</v>
      </c>
      <c r="U20" s="112">
        <v>4.127411395244504</v>
      </c>
      <c r="V20" s="42"/>
      <c r="W20" s="100"/>
      <c r="X20" s="100"/>
      <c r="Y20" s="177"/>
      <c r="Z20" s="177"/>
      <c r="AA20" s="177"/>
      <c r="AB20" s="177"/>
      <c r="AC20" s="177"/>
    </row>
    <row r="21" spans="1:29" s="2" customFormat="1" ht="16.5" customHeight="1">
      <c r="A21" s="24"/>
      <c r="B21" s="42"/>
      <c r="C21" s="51"/>
      <c r="D21" s="51"/>
      <c r="E21" s="86" t="s">
        <v>10</v>
      </c>
      <c r="F21" s="75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76"/>
      <c r="T21" s="111">
        <v>0</v>
      </c>
      <c r="U21" s="112">
        <v>0</v>
      </c>
      <c r="V21" s="42"/>
      <c r="W21" s="100"/>
      <c r="X21" s="100"/>
      <c r="Y21" s="177"/>
      <c r="Z21" s="177"/>
      <c r="AA21" s="177"/>
      <c r="AB21" s="177"/>
      <c r="AC21" s="177"/>
    </row>
    <row r="22" spans="1:29" s="2" customFormat="1" ht="6.75" customHeight="1">
      <c r="A22" s="24"/>
      <c r="B22" s="42"/>
      <c r="C22" s="51"/>
      <c r="D22" s="51"/>
      <c r="E22" s="87"/>
      <c r="F22" s="67"/>
      <c r="G22" s="82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4"/>
      <c r="T22" s="79"/>
      <c r="U22" s="85"/>
      <c r="V22" s="42"/>
      <c r="W22" s="100"/>
      <c r="X22" s="100"/>
      <c r="Y22" s="177"/>
      <c r="Z22" s="177"/>
      <c r="AA22" s="177"/>
      <c r="AB22" s="177"/>
      <c r="AC22" s="177"/>
    </row>
    <row r="23" spans="1:29" s="2" customFormat="1" ht="16.5" customHeight="1">
      <c r="A23" s="24"/>
      <c r="B23" s="42"/>
      <c r="C23" s="51"/>
      <c r="D23" s="51"/>
      <c r="E23" s="74" t="s">
        <v>2</v>
      </c>
      <c r="F23" s="75"/>
      <c r="G23" s="110">
        <v>122</v>
      </c>
      <c r="H23" s="110">
        <v>210</v>
      </c>
      <c r="I23" s="110">
        <v>143</v>
      </c>
      <c r="J23" s="110">
        <v>220</v>
      </c>
      <c r="K23" s="110">
        <v>194</v>
      </c>
      <c r="L23" s="110">
        <v>172</v>
      </c>
      <c r="M23" s="110">
        <v>258</v>
      </c>
      <c r="N23" s="110">
        <v>234</v>
      </c>
      <c r="O23" s="110">
        <v>179</v>
      </c>
      <c r="P23" s="110">
        <v>111</v>
      </c>
      <c r="Q23" s="110">
        <v>215</v>
      </c>
      <c r="R23" s="110">
        <v>203</v>
      </c>
      <c r="S23" s="76"/>
      <c r="T23" s="111">
        <v>2261</v>
      </c>
      <c r="U23" s="112">
        <v>59.35941191913888</v>
      </c>
      <c r="V23" s="42"/>
      <c r="W23" s="100"/>
      <c r="X23" s="100"/>
      <c r="Y23" s="177"/>
      <c r="Z23" s="177"/>
      <c r="AA23" s="177"/>
      <c r="AB23" s="177"/>
      <c r="AC23" s="177"/>
    </row>
    <row r="24" spans="1:29" s="2" customFormat="1" ht="16.5" customHeight="1">
      <c r="A24" s="24"/>
      <c r="B24" s="42"/>
      <c r="C24" s="51"/>
      <c r="D24" s="51"/>
      <c r="E24" s="74" t="s">
        <v>3</v>
      </c>
      <c r="F24" s="75"/>
      <c r="G24" s="110">
        <v>130</v>
      </c>
      <c r="H24" s="110">
        <v>205</v>
      </c>
      <c r="I24" s="110">
        <v>144</v>
      </c>
      <c r="J24" s="110">
        <v>247</v>
      </c>
      <c r="K24" s="110">
        <v>217</v>
      </c>
      <c r="L24" s="110">
        <v>168</v>
      </c>
      <c r="M24" s="110">
        <v>233</v>
      </c>
      <c r="N24" s="110">
        <v>223</v>
      </c>
      <c r="O24" s="110">
        <v>162</v>
      </c>
      <c r="P24" s="110">
        <v>98</v>
      </c>
      <c r="Q24" s="110">
        <v>190</v>
      </c>
      <c r="R24" s="110">
        <v>180</v>
      </c>
      <c r="S24" s="76"/>
      <c r="T24" s="111">
        <v>2197</v>
      </c>
      <c r="U24" s="112">
        <v>55.11791269443051</v>
      </c>
      <c r="V24" s="42"/>
      <c r="W24" s="100"/>
      <c r="X24" s="100"/>
      <c r="Y24" s="177"/>
      <c r="Z24" s="177"/>
      <c r="AA24" s="177"/>
      <c r="AB24" s="177"/>
      <c r="AC24" s="177"/>
    </row>
    <row r="25" spans="1:29" s="2" customFormat="1" ht="16.5" customHeight="1">
      <c r="A25" s="24"/>
      <c r="B25" s="42"/>
      <c r="C25" s="51"/>
      <c r="D25" s="51"/>
      <c r="E25" s="74" t="s">
        <v>4</v>
      </c>
      <c r="F25" s="75"/>
      <c r="G25" s="111">
        <v>252</v>
      </c>
      <c r="H25" s="111">
        <v>415</v>
      </c>
      <c r="I25" s="111">
        <v>287</v>
      </c>
      <c r="J25" s="111">
        <v>467</v>
      </c>
      <c r="K25" s="111">
        <v>411</v>
      </c>
      <c r="L25" s="111">
        <v>340</v>
      </c>
      <c r="M25" s="111">
        <v>491</v>
      </c>
      <c r="N25" s="111">
        <v>457</v>
      </c>
      <c r="O25" s="111">
        <v>341</v>
      </c>
      <c r="P25" s="111">
        <v>209</v>
      </c>
      <c r="Q25" s="111">
        <v>405</v>
      </c>
      <c r="R25" s="111">
        <v>383</v>
      </c>
      <c r="S25" s="76"/>
      <c r="T25" s="111">
        <v>4458</v>
      </c>
      <c r="U25" s="112">
        <v>57.19050673508659</v>
      </c>
      <c r="V25" s="42"/>
      <c r="W25" s="100"/>
      <c r="X25" s="100"/>
      <c r="Y25" s="177"/>
      <c r="Z25" s="177"/>
      <c r="AA25" s="177"/>
      <c r="AB25" s="177"/>
      <c r="AC25" s="177"/>
    </row>
    <row r="26" spans="1:29" s="2" customFormat="1" ht="6.75" customHeight="1">
      <c r="A26" s="24"/>
      <c r="B26" s="42"/>
      <c r="C26" s="51"/>
      <c r="D26" s="51"/>
      <c r="E26" s="67"/>
      <c r="F26" s="67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67"/>
      <c r="T26" s="70"/>
      <c r="U26" s="71"/>
      <c r="V26" s="42"/>
      <c r="W26" s="100"/>
      <c r="X26" s="100"/>
      <c r="Y26" s="177"/>
      <c r="Z26" s="177"/>
      <c r="AA26" s="177"/>
      <c r="AB26" s="177"/>
      <c r="AC26" s="177"/>
    </row>
    <row r="27" spans="1:29" s="2" customFormat="1" ht="16.5" customHeight="1">
      <c r="A27" s="24"/>
      <c r="B27" s="42"/>
      <c r="C27" s="51"/>
      <c r="D27" s="51"/>
      <c r="E27" s="74" t="s">
        <v>5</v>
      </c>
      <c r="F27" s="75"/>
      <c r="G27" s="113">
        <v>260</v>
      </c>
      <c r="H27" s="113">
        <v>329</v>
      </c>
      <c r="I27" s="113">
        <v>266</v>
      </c>
      <c r="J27" s="113">
        <v>359</v>
      </c>
      <c r="K27" s="113">
        <v>316</v>
      </c>
      <c r="L27" s="113">
        <v>271</v>
      </c>
      <c r="M27" s="113">
        <v>445</v>
      </c>
      <c r="N27" s="113">
        <v>374</v>
      </c>
      <c r="O27" s="113">
        <v>274</v>
      </c>
      <c r="P27" s="113">
        <v>269</v>
      </c>
      <c r="Q27" s="113">
        <v>345</v>
      </c>
      <c r="R27" s="113">
        <v>301</v>
      </c>
      <c r="S27" s="103"/>
      <c r="T27" s="111">
        <v>3809</v>
      </c>
      <c r="U27" s="114">
        <v>79.83651226158038</v>
      </c>
      <c r="V27" s="42"/>
      <c r="W27" s="100"/>
      <c r="X27" s="100"/>
      <c r="Y27" s="177"/>
      <c r="Z27" s="177"/>
      <c r="AA27" s="177"/>
      <c r="AB27" s="177"/>
      <c r="AC27" s="177"/>
    </row>
    <row r="28" spans="1:29" s="2" customFormat="1" ht="16.5" customHeight="1">
      <c r="A28" s="24"/>
      <c r="B28" s="42"/>
      <c r="C28" s="51"/>
      <c r="D28" s="51"/>
      <c r="E28" s="74" t="s">
        <v>6</v>
      </c>
      <c r="F28" s="75"/>
      <c r="G28" s="113">
        <v>275</v>
      </c>
      <c r="H28" s="113">
        <v>359</v>
      </c>
      <c r="I28" s="113">
        <v>302</v>
      </c>
      <c r="J28" s="113">
        <v>401</v>
      </c>
      <c r="K28" s="113">
        <v>355</v>
      </c>
      <c r="L28" s="113">
        <v>298</v>
      </c>
      <c r="M28" s="113">
        <v>431</v>
      </c>
      <c r="N28" s="113">
        <v>388</v>
      </c>
      <c r="O28" s="113">
        <v>256</v>
      </c>
      <c r="P28" s="113">
        <v>279</v>
      </c>
      <c r="Q28" s="113">
        <v>328</v>
      </c>
      <c r="R28" s="113">
        <v>314</v>
      </c>
      <c r="S28" s="103"/>
      <c r="T28" s="111">
        <v>3986</v>
      </c>
      <c r="U28" s="114">
        <v>81.29716500101978</v>
      </c>
      <c r="V28" s="42"/>
      <c r="W28" s="100"/>
      <c r="X28" s="100"/>
      <c r="Y28" s="177"/>
      <c r="Z28" s="177"/>
      <c r="AA28" s="177"/>
      <c r="AB28" s="177"/>
      <c r="AC28" s="177"/>
    </row>
    <row r="29" spans="1:29" s="2" customFormat="1" ht="16.5" customHeight="1">
      <c r="A29" s="24"/>
      <c r="B29" s="42"/>
      <c r="C29" s="51"/>
      <c r="D29" s="51"/>
      <c r="E29" s="74" t="s">
        <v>4</v>
      </c>
      <c r="F29" s="75"/>
      <c r="G29" s="111">
        <v>535</v>
      </c>
      <c r="H29" s="111">
        <v>688</v>
      </c>
      <c r="I29" s="111">
        <v>568</v>
      </c>
      <c r="J29" s="111">
        <v>760</v>
      </c>
      <c r="K29" s="111">
        <v>671</v>
      </c>
      <c r="L29" s="111">
        <v>569</v>
      </c>
      <c r="M29" s="111">
        <v>876</v>
      </c>
      <c r="N29" s="111">
        <v>762</v>
      </c>
      <c r="O29" s="111">
        <v>530</v>
      </c>
      <c r="P29" s="111">
        <v>548</v>
      </c>
      <c r="Q29" s="111">
        <v>673</v>
      </c>
      <c r="R29" s="111">
        <v>615</v>
      </c>
      <c r="S29" s="103"/>
      <c r="T29" s="111">
        <v>7795</v>
      </c>
      <c r="U29" s="114">
        <v>80.57680380401075</v>
      </c>
      <c r="V29" s="42"/>
      <c r="W29" s="100"/>
      <c r="X29" s="100"/>
      <c r="Y29" s="177"/>
      <c r="Z29" s="177"/>
      <c r="AA29" s="177"/>
      <c r="AB29" s="177"/>
      <c r="AC29" s="177"/>
    </row>
    <row r="30" spans="1:29" s="2" customFormat="1" ht="6.75" customHeight="1">
      <c r="A30" s="24"/>
      <c r="B30" s="42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7"/>
      <c r="V30" s="42"/>
      <c r="W30" s="100"/>
      <c r="X30" s="100"/>
      <c r="Y30" s="177"/>
      <c r="Z30" s="177"/>
      <c r="AA30" s="177"/>
      <c r="AB30" s="177"/>
      <c r="AC30" s="177"/>
    </row>
    <row r="31" spans="1:29" s="2" customFormat="1" ht="16.5" customHeight="1">
      <c r="A31" s="24"/>
      <c r="B31" s="42"/>
      <c r="C31" s="51"/>
      <c r="D31" s="51"/>
      <c r="E31" s="51" t="s">
        <v>30</v>
      </c>
      <c r="F31" s="51"/>
      <c r="G31" s="115">
        <v>33</v>
      </c>
      <c r="H31" s="115">
        <v>41</v>
      </c>
      <c r="I31" s="115">
        <v>26</v>
      </c>
      <c r="J31" s="115">
        <v>51</v>
      </c>
      <c r="K31" s="115">
        <v>30</v>
      </c>
      <c r="L31" s="115">
        <v>22</v>
      </c>
      <c r="M31" s="115">
        <v>43</v>
      </c>
      <c r="N31" s="115">
        <v>41</v>
      </c>
      <c r="O31" s="115">
        <v>34</v>
      </c>
      <c r="P31" s="115">
        <v>3</v>
      </c>
      <c r="Q31" s="115">
        <v>40</v>
      </c>
      <c r="R31" s="115">
        <v>50</v>
      </c>
      <c r="S31" s="39"/>
      <c r="T31" s="116">
        <v>414</v>
      </c>
      <c r="U31" s="117">
        <v>9.286675639300135</v>
      </c>
      <c r="V31" s="42"/>
      <c r="W31" s="100"/>
      <c r="X31" s="100"/>
      <c r="Y31" s="177"/>
      <c r="Z31" s="177"/>
      <c r="AA31" s="177"/>
      <c r="AB31" s="177"/>
      <c r="AC31" s="177"/>
    </row>
    <row r="32" spans="1:29" s="2" customFormat="1" ht="16.5" customHeight="1">
      <c r="A32" s="24"/>
      <c r="B32" s="4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95"/>
      <c r="U32" s="51"/>
      <c r="V32" s="42"/>
      <c r="W32" s="100"/>
      <c r="X32" s="100"/>
      <c r="Y32" s="177"/>
      <c r="Z32" s="177"/>
      <c r="AA32" s="177"/>
      <c r="AB32" s="177"/>
      <c r="AC32" s="177"/>
    </row>
    <row r="33" spans="1:29" s="2" customFormat="1" ht="16.5" customHeight="1">
      <c r="A33" s="24"/>
      <c r="B33" s="4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2"/>
      <c r="W33" s="100"/>
      <c r="X33" s="100"/>
      <c r="Y33" s="177"/>
      <c r="Z33" s="177"/>
      <c r="AA33" s="177"/>
      <c r="AB33" s="177"/>
      <c r="AC33" s="177"/>
    </row>
    <row r="34" spans="1:29" s="2" customFormat="1" ht="16.5" customHeight="1">
      <c r="A34" s="24"/>
      <c r="B34" s="4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42"/>
      <c r="W34" s="100"/>
      <c r="X34" s="100"/>
      <c r="Y34" s="177"/>
      <c r="Z34" s="177"/>
      <c r="AA34" s="177"/>
      <c r="AB34" s="177"/>
      <c r="AC34" s="177"/>
    </row>
    <row r="35" spans="1:29" s="2" customFormat="1" ht="16.5" customHeight="1">
      <c r="A35" s="24"/>
      <c r="B35" s="4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2"/>
      <c r="W35" s="100"/>
      <c r="X35" s="100"/>
      <c r="Y35" s="177"/>
      <c r="Z35" s="177"/>
      <c r="AA35" s="177"/>
      <c r="AB35" s="177"/>
      <c r="AC35" s="177"/>
    </row>
    <row r="36" spans="1:29" s="2" customFormat="1" ht="16.5" customHeight="1">
      <c r="A36" s="24"/>
      <c r="B36" s="42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2"/>
      <c r="W36" s="100"/>
      <c r="X36" s="100"/>
      <c r="Y36" s="177"/>
      <c r="Z36" s="177"/>
      <c r="AA36" s="177"/>
      <c r="AB36" s="177"/>
      <c r="AC36" s="177"/>
    </row>
    <row r="37" spans="1:29" s="2" customFormat="1" ht="16.5" customHeight="1">
      <c r="A37" s="24"/>
      <c r="B37" s="42"/>
      <c r="C37" s="58"/>
      <c r="D37" s="58"/>
      <c r="E37" s="58"/>
      <c r="F37" s="58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9"/>
      <c r="V37" s="42"/>
      <c r="W37" s="100"/>
      <c r="X37" s="100"/>
      <c r="Y37" s="177"/>
      <c r="Z37" s="177"/>
      <c r="AA37" s="177"/>
      <c r="AB37" s="177"/>
      <c r="AC37" s="177"/>
    </row>
    <row r="38" spans="1:29" s="2" customFormat="1" ht="16.5" customHeight="1">
      <c r="A38" s="24"/>
      <c r="B38" s="42"/>
      <c r="C38" s="58"/>
      <c r="D38" s="58"/>
      <c r="E38" s="58"/>
      <c r="F38" s="58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59"/>
      <c r="V38" s="42"/>
      <c r="W38" s="100"/>
      <c r="X38" s="100"/>
      <c r="Y38" s="177"/>
      <c r="Z38" s="177"/>
      <c r="AA38" s="177"/>
      <c r="AB38" s="177"/>
      <c r="AC38" s="177"/>
    </row>
    <row r="39" spans="1:29" s="2" customFormat="1" ht="16.5" customHeight="1">
      <c r="A39" s="24"/>
      <c r="B39" s="42"/>
      <c r="C39" s="58"/>
      <c r="D39" s="58"/>
      <c r="E39" s="58"/>
      <c r="F39" s="58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59"/>
      <c r="V39" s="42"/>
      <c r="W39" s="100"/>
      <c r="X39" s="100"/>
      <c r="Y39" s="177"/>
      <c r="Z39" s="177"/>
      <c r="AA39" s="177"/>
      <c r="AB39" s="177"/>
      <c r="AC39" s="177"/>
    </row>
    <row r="40" spans="2:22" s="2" customFormat="1" ht="16.5" customHeight="1">
      <c r="B40" s="6"/>
      <c r="C40" s="7"/>
      <c r="D40" s="7"/>
      <c r="E40" s="7"/>
      <c r="F40" s="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8"/>
      <c r="V40" s="6"/>
    </row>
    <row r="41" spans="2:22" s="2" customFormat="1" ht="19.5" customHeight="1">
      <c r="B41" s="6"/>
      <c r="C41" s="7"/>
      <c r="D41" s="7"/>
      <c r="E41" s="7"/>
      <c r="F41" s="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8"/>
      <c r="V41" s="6"/>
    </row>
    <row r="42" spans="2:22" s="2" customFormat="1" ht="19.5" customHeight="1">
      <c r="B42" s="6"/>
      <c r="C42" s="7"/>
      <c r="D42" s="7"/>
      <c r="E42" s="7"/>
      <c r="F42" s="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8"/>
      <c r="V42" s="6"/>
    </row>
    <row r="43" spans="2:22" s="2" customFormat="1" ht="19.5" customHeight="1">
      <c r="B43" s="6"/>
      <c r="C43" s="7"/>
      <c r="D43" s="7"/>
      <c r="E43" s="7"/>
      <c r="F43" s="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8"/>
      <c r="V43" s="6"/>
    </row>
  </sheetData>
  <sheetProtection/>
  <mergeCells count="76">
    <mergeCell ref="B12:B13"/>
    <mergeCell ref="B14:B15"/>
    <mergeCell ref="O14:O15"/>
    <mergeCell ref="P14:P15"/>
    <mergeCell ref="Q14:Q15"/>
    <mergeCell ref="R14:R15"/>
    <mergeCell ref="K14:K15"/>
    <mergeCell ref="L14:L15"/>
    <mergeCell ref="G14:G15"/>
    <mergeCell ref="H14:H15"/>
    <mergeCell ref="I14:I15"/>
    <mergeCell ref="J14:J15"/>
    <mergeCell ref="T14:T15"/>
    <mergeCell ref="U14:U15"/>
    <mergeCell ref="U12:U13"/>
    <mergeCell ref="N12:N13"/>
    <mergeCell ref="O12:O13"/>
    <mergeCell ref="P12:P13"/>
    <mergeCell ref="Q12:Q13"/>
    <mergeCell ref="M14:M15"/>
    <mergeCell ref="N14:N15"/>
    <mergeCell ref="J12:J13"/>
    <mergeCell ref="K12:K13"/>
    <mergeCell ref="L12:L13"/>
    <mergeCell ref="M12:M13"/>
    <mergeCell ref="R12:R13"/>
    <mergeCell ref="T12:T13"/>
    <mergeCell ref="G12:G13"/>
    <mergeCell ref="H12:H13"/>
    <mergeCell ref="I12:I13"/>
    <mergeCell ref="A1:V1"/>
    <mergeCell ref="G6:G7"/>
    <mergeCell ref="H6:H7"/>
    <mergeCell ref="I6:I7"/>
    <mergeCell ref="J6:J7"/>
    <mergeCell ref="K6:K7"/>
    <mergeCell ref="T6:T7"/>
    <mergeCell ref="U6:U7"/>
    <mergeCell ref="M6:M7"/>
    <mergeCell ref="N6:N7"/>
    <mergeCell ref="O6:O7"/>
    <mergeCell ref="P6:P7"/>
    <mergeCell ref="Q6:Q7"/>
    <mergeCell ref="R6:R7"/>
    <mergeCell ref="P8:P9"/>
    <mergeCell ref="Q8:Q9"/>
    <mergeCell ref="R8:R9"/>
    <mergeCell ref="K8:K9"/>
    <mergeCell ref="L6:L7"/>
    <mergeCell ref="G10:G11"/>
    <mergeCell ref="H10:H11"/>
    <mergeCell ref="I10:I11"/>
    <mergeCell ref="J10:J11"/>
    <mergeCell ref="G8:G9"/>
    <mergeCell ref="H8:H9"/>
    <mergeCell ref="I8:I9"/>
    <mergeCell ref="J8:J9"/>
    <mergeCell ref="T8:T9"/>
    <mergeCell ref="K10:K11"/>
    <mergeCell ref="L10:L11"/>
    <mergeCell ref="M10:M11"/>
    <mergeCell ref="N10:N11"/>
    <mergeCell ref="O8:O9"/>
    <mergeCell ref="L8:L9"/>
    <mergeCell ref="M8:M9"/>
    <mergeCell ref="N8:N9"/>
    <mergeCell ref="B6:B7"/>
    <mergeCell ref="B8:B9"/>
    <mergeCell ref="B10:B11"/>
    <mergeCell ref="U10:U11"/>
    <mergeCell ref="P10:P11"/>
    <mergeCell ref="Q10:Q11"/>
    <mergeCell ref="R10:R11"/>
    <mergeCell ref="O10:O11"/>
    <mergeCell ref="T10:T11"/>
    <mergeCell ref="U8:U9"/>
  </mergeCells>
  <printOptions/>
  <pageMargins left="0.2362204724409449" right="0.2362204724409449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24</v>
      </c>
      <c r="D3" s="22" t="str">
        <f>Liste!C13</f>
        <v>LEGA NORD MARCHE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84</v>
      </c>
      <c r="D7" s="37"/>
      <c r="E7" s="38"/>
      <c r="F7" s="13">
        <v>8</v>
      </c>
      <c r="G7" s="13">
        <v>6</v>
      </c>
      <c r="H7" s="13">
        <v>4</v>
      </c>
      <c r="I7" s="13">
        <v>16</v>
      </c>
      <c r="J7" s="13">
        <v>10</v>
      </c>
      <c r="K7" s="13">
        <v>5</v>
      </c>
      <c r="L7" s="13">
        <v>13</v>
      </c>
      <c r="M7" s="13">
        <v>10</v>
      </c>
      <c r="N7" s="13">
        <v>2</v>
      </c>
      <c r="O7" s="13">
        <v>3</v>
      </c>
      <c r="P7" s="13">
        <v>6</v>
      </c>
      <c r="Q7" s="13">
        <v>8</v>
      </c>
      <c r="R7" s="39"/>
      <c r="S7" s="40">
        <f>IF(SUM(F7:Q7)="","",SUM(F7:Q7))</f>
        <v>91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85</v>
      </c>
      <c r="D8" s="37"/>
      <c r="E8" s="38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39"/>
      <c r="S8" s="40">
        <f aca="true" t="shared" si="0" ref="S8:S13">IF(SUM(F8:Q8)="","",SUM(F8:Q8))</f>
        <v>1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86</v>
      </c>
      <c r="D9" s="37"/>
      <c r="E9" s="38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</v>
      </c>
      <c r="O9" s="13">
        <v>0</v>
      </c>
      <c r="P9" s="13">
        <v>1</v>
      </c>
      <c r="Q9" s="13">
        <v>0</v>
      </c>
      <c r="R9" s="39"/>
      <c r="S9" s="40">
        <f t="shared" si="0"/>
        <v>3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87</v>
      </c>
      <c r="D10" s="37"/>
      <c r="E10" s="38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9"/>
      <c r="S10" s="40">
        <f t="shared" si="0"/>
        <v>0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129" t="s">
        <v>28</v>
      </c>
      <c r="D11" s="37"/>
      <c r="E11" s="38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39"/>
      <c r="S11" s="40">
        <f t="shared" si="0"/>
        <v>0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129" t="s">
        <v>28</v>
      </c>
      <c r="D12" s="37"/>
      <c r="E12" s="38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39"/>
      <c r="S12" s="40">
        <f t="shared" si="0"/>
        <v>0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129" t="s">
        <v>28</v>
      </c>
      <c r="D13" s="37"/>
      <c r="E13" s="38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39"/>
      <c r="S13" s="40">
        <f t="shared" si="0"/>
        <v>0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8</v>
      </c>
      <c r="G15" s="11">
        <f t="shared" si="1"/>
        <v>6</v>
      </c>
      <c r="H15" s="11">
        <f t="shared" si="1"/>
        <v>4</v>
      </c>
      <c r="I15" s="11">
        <f t="shared" si="1"/>
        <v>16</v>
      </c>
      <c r="J15" s="11">
        <f t="shared" si="1"/>
        <v>10</v>
      </c>
      <c r="K15" s="11">
        <f t="shared" si="1"/>
        <v>6</v>
      </c>
      <c r="L15" s="11">
        <f t="shared" si="1"/>
        <v>13</v>
      </c>
      <c r="M15" s="11">
        <f t="shared" si="1"/>
        <v>10</v>
      </c>
      <c r="N15" s="11">
        <f t="shared" si="1"/>
        <v>4</v>
      </c>
      <c r="O15" s="11">
        <f t="shared" si="1"/>
        <v>3</v>
      </c>
      <c r="P15" s="11">
        <f t="shared" si="1"/>
        <v>7</v>
      </c>
      <c r="Q15" s="11">
        <f t="shared" si="1"/>
        <v>8</v>
      </c>
      <c r="R15" s="39"/>
      <c r="S15" s="11">
        <f>SUM(F15:Q15)</f>
        <v>95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K22" sqref="K22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25</v>
      </c>
      <c r="D3" s="22" t="str">
        <f>Liste!C14</f>
        <v>FRATELLI D'ITALIA-ALLEANZA NAZIONALE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88</v>
      </c>
      <c r="D7" s="37"/>
      <c r="E7" s="38"/>
      <c r="F7" s="13">
        <v>2</v>
      </c>
      <c r="G7" s="13">
        <v>3</v>
      </c>
      <c r="H7" s="13">
        <v>1</v>
      </c>
      <c r="I7" s="13">
        <v>3</v>
      </c>
      <c r="J7" s="13">
        <v>0</v>
      </c>
      <c r="K7" s="13">
        <v>2</v>
      </c>
      <c r="L7" s="13">
        <v>2</v>
      </c>
      <c r="M7" s="13">
        <v>2</v>
      </c>
      <c r="N7" s="13">
        <v>0</v>
      </c>
      <c r="O7" s="13">
        <v>0</v>
      </c>
      <c r="P7" s="13">
        <v>3</v>
      </c>
      <c r="Q7" s="13">
        <v>1</v>
      </c>
      <c r="R7" s="39"/>
      <c r="S7" s="40">
        <f>IF(SUM(F7:Q7)="","",SUM(F7:Q7))</f>
        <v>19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89</v>
      </c>
      <c r="D8" s="37"/>
      <c r="E8" s="38"/>
      <c r="F8" s="13">
        <v>27</v>
      </c>
      <c r="G8" s="13">
        <v>40</v>
      </c>
      <c r="H8" s="13">
        <v>48</v>
      </c>
      <c r="I8" s="13">
        <v>45</v>
      </c>
      <c r="J8" s="13">
        <v>70</v>
      </c>
      <c r="K8" s="13">
        <v>69</v>
      </c>
      <c r="L8" s="13">
        <v>73</v>
      </c>
      <c r="M8" s="13">
        <v>28</v>
      </c>
      <c r="N8" s="13">
        <v>20</v>
      </c>
      <c r="O8" s="13">
        <v>13</v>
      </c>
      <c r="P8" s="13">
        <v>65</v>
      </c>
      <c r="Q8" s="13">
        <v>57</v>
      </c>
      <c r="R8" s="39"/>
      <c r="S8" s="40">
        <f aca="true" t="shared" si="0" ref="S8:S13">IF(SUM(F8:Q8)="","",SUM(F8:Q8))</f>
        <v>555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90</v>
      </c>
      <c r="D9" s="37"/>
      <c r="E9" s="38"/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39"/>
      <c r="S9" s="40">
        <f t="shared" si="0"/>
        <v>1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91</v>
      </c>
      <c r="D10" s="37"/>
      <c r="E10" s="38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9"/>
      <c r="S10" s="40">
        <f t="shared" si="0"/>
        <v>0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92</v>
      </c>
      <c r="D11" s="37"/>
      <c r="E11" s="38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39"/>
      <c r="S11" s="40">
        <f t="shared" si="0"/>
        <v>1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93</v>
      </c>
      <c r="D12" s="37"/>
      <c r="E12" s="38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39"/>
      <c r="S12" s="40">
        <f t="shared" si="0"/>
        <v>0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94</v>
      </c>
      <c r="D13" s="37"/>
      <c r="E13" s="38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39"/>
      <c r="S13" s="40">
        <f t="shared" si="0"/>
        <v>0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29</v>
      </c>
      <c r="G15" s="11">
        <f t="shared" si="1"/>
        <v>43</v>
      </c>
      <c r="H15" s="11">
        <f t="shared" si="1"/>
        <v>49</v>
      </c>
      <c r="I15" s="11">
        <f t="shared" si="1"/>
        <v>48</v>
      </c>
      <c r="J15" s="11">
        <f t="shared" si="1"/>
        <v>71</v>
      </c>
      <c r="K15" s="11">
        <f t="shared" si="1"/>
        <v>71</v>
      </c>
      <c r="L15" s="11">
        <f t="shared" si="1"/>
        <v>75</v>
      </c>
      <c r="M15" s="11">
        <f t="shared" si="1"/>
        <v>31</v>
      </c>
      <c r="N15" s="11">
        <f t="shared" si="1"/>
        <v>20</v>
      </c>
      <c r="O15" s="11">
        <f t="shared" si="1"/>
        <v>13</v>
      </c>
      <c r="P15" s="11">
        <f t="shared" si="1"/>
        <v>68</v>
      </c>
      <c r="Q15" s="11">
        <f t="shared" si="1"/>
        <v>58</v>
      </c>
      <c r="R15" s="39"/>
      <c r="S15" s="11">
        <f>SUM(F15:Q15)</f>
        <v>576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W6" sqref="W6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22.8515625" style="12" customWidth="1"/>
    <col min="4" max="4" width="27.8515625" style="9" customWidth="1"/>
    <col min="5" max="5" width="0.71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851562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5" s="1" customFormat="1" ht="28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W1" s="20"/>
      <c r="X1" s="20"/>
      <c r="Y1" s="20"/>
    </row>
    <row r="2" spans="1:25" s="2" customFormat="1" ht="4.5" customHeight="1">
      <c r="A2" s="100"/>
      <c r="B2" s="25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100"/>
      <c r="W2" s="100"/>
      <c r="X2" s="100"/>
      <c r="Y2" s="100"/>
    </row>
    <row r="3" spans="1:25" s="2" customFormat="1" ht="21.75" customHeight="1">
      <c r="A3" s="24"/>
      <c r="B3" s="25"/>
      <c r="C3" s="21" t="s">
        <v>36</v>
      </c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100"/>
      <c r="W3" s="100"/>
      <c r="X3" s="100"/>
      <c r="Y3" s="100"/>
    </row>
    <row r="4" spans="1:25" s="2" customFormat="1" ht="6.7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100"/>
      <c r="W4" s="100"/>
      <c r="X4" s="100"/>
      <c r="Y4" s="100"/>
    </row>
    <row r="5" spans="1:25" ht="16.5" customHeight="1">
      <c r="A5" s="19"/>
      <c r="B5" s="32"/>
      <c r="C5" s="60" t="s">
        <v>29</v>
      </c>
      <c r="D5" s="33" t="s">
        <v>14</v>
      </c>
      <c r="E5" s="33"/>
      <c r="F5" s="34">
        <v>1</v>
      </c>
      <c r="G5" s="34">
        <v>2</v>
      </c>
      <c r="H5" s="34">
        <v>3</v>
      </c>
      <c r="I5" s="34">
        <v>4</v>
      </c>
      <c r="J5" s="34">
        <v>5</v>
      </c>
      <c r="K5" s="34">
        <v>6</v>
      </c>
      <c r="L5" s="34">
        <v>7</v>
      </c>
      <c r="M5" s="34">
        <v>8</v>
      </c>
      <c r="N5" s="34">
        <v>9</v>
      </c>
      <c r="O5" s="34">
        <v>10</v>
      </c>
      <c r="P5" s="34">
        <v>11</v>
      </c>
      <c r="Q5" s="34">
        <v>12</v>
      </c>
      <c r="R5" s="34"/>
      <c r="S5" s="34" t="s">
        <v>7</v>
      </c>
      <c r="T5" s="34" t="s">
        <v>0</v>
      </c>
      <c r="U5" s="31"/>
      <c r="V5" s="104"/>
      <c r="W5" s="104"/>
      <c r="X5" s="104"/>
      <c r="Y5" s="104"/>
    </row>
    <row r="6" spans="1:25" s="2" customFormat="1" ht="30" customHeight="1">
      <c r="A6" s="61"/>
      <c r="B6" s="62">
        <v>1</v>
      </c>
      <c r="C6" s="209" t="s">
        <v>103</v>
      </c>
      <c r="D6" s="210"/>
      <c r="E6" s="130"/>
      <c r="F6" s="140">
        <v>3</v>
      </c>
      <c r="G6" s="140">
        <v>4</v>
      </c>
      <c r="H6" s="140">
        <v>1</v>
      </c>
      <c r="I6" s="140">
        <v>2</v>
      </c>
      <c r="J6" s="140">
        <v>6</v>
      </c>
      <c r="K6" s="140">
        <v>0</v>
      </c>
      <c r="L6" s="140">
        <v>0</v>
      </c>
      <c r="M6" s="140">
        <v>2</v>
      </c>
      <c r="N6" s="140">
        <v>3</v>
      </c>
      <c r="O6" s="140">
        <v>0</v>
      </c>
      <c r="P6" s="140">
        <v>1</v>
      </c>
      <c r="Q6" s="140">
        <v>1</v>
      </c>
      <c r="R6" s="63"/>
      <c r="S6" s="176">
        <v>23</v>
      </c>
      <c r="T6" s="117">
        <v>0.6052631578947368</v>
      </c>
      <c r="U6" s="42"/>
      <c r="V6" s="104"/>
      <c r="W6" s="100"/>
      <c r="X6" s="100"/>
      <c r="Y6" s="100"/>
    </row>
    <row r="7" spans="1:25" s="2" customFormat="1" ht="30" customHeight="1">
      <c r="A7" s="61"/>
      <c r="B7" s="62">
        <v>2</v>
      </c>
      <c r="C7" s="209" t="s">
        <v>104</v>
      </c>
      <c r="D7" s="210"/>
      <c r="E7" s="38"/>
      <c r="F7" s="140">
        <v>53</v>
      </c>
      <c r="G7" s="140">
        <v>99</v>
      </c>
      <c r="H7" s="140">
        <v>73</v>
      </c>
      <c r="I7" s="140">
        <v>152</v>
      </c>
      <c r="J7" s="140">
        <v>91</v>
      </c>
      <c r="K7" s="140">
        <v>78</v>
      </c>
      <c r="L7" s="140">
        <v>113</v>
      </c>
      <c r="M7" s="140">
        <v>150</v>
      </c>
      <c r="N7" s="140">
        <v>134</v>
      </c>
      <c r="O7" s="140">
        <v>79</v>
      </c>
      <c r="P7" s="140">
        <v>74</v>
      </c>
      <c r="Q7" s="140">
        <v>74</v>
      </c>
      <c r="R7" s="63"/>
      <c r="S7" s="176">
        <v>1170</v>
      </c>
      <c r="T7" s="117">
        <v>30.789473684210527</v>
      </c>
      <c r="U7" s="42"/>
      <c r="V7" s="104"/>
      <c r="W7" s="100"/>
      <c r="X7" s="100"/>
      <c r="Y7" s="100"/>
    </row>
    <row r="8" spans="1:25" s="2" customFormat="1" ht="30" customHeight="1">
      <c r="A8" s="61"/>
      <c r="B8" s="62">
        <v>3</v>
      </c>
      <c r="C8" s="209" t="s">
        <v>105</v>
      </c>
      <c r="D8" s="210"/>
      <c r="E8" s="38"/>
      <c r="F8" s="140">
        <v>13</v>
      </c>
      <c r="G8" s="140">
        <v>14</v>
      </c>
      <c r="H8" s="140">
        <v>6</v>
      </c>
      <c r="I8" s="140">
        <v>11</v>
      </c>
      <c r="J8" s="140">
        <v>13</v>
      </c>
      <c r="K8" s="140">
        <v>18</v>
      </c>
      <c r="L8" s="140">
        <v>17</v>
      </c>
      <c r="M8" s="140">
        <v>10</v>
      </c>
      <c r="N8" s="140">
        <v>8</v>
      </c>
      <c r="O8" s="140">
        <v>3</v>
      </c>
      <c r="P8" s="140">
        <v>14</v>
      </c>
      <c r="Q8" s="140">
        <v>12</v>
      </c>
      <c r="R8" s="63"/>
      <c r="S8" s="176">
        <v>139</v>
      </c>
      <c r="T8" s="117">
        <v>3.6578947368421053</v>
      </c>
      <c r="U8" s="42"/>
      <c r="V8" s="104"/>
      <c r="W8" s="100"/>
      <c r="X8" s="100"/>
      <c r="Y8" s="100"/>
    </row>
    <row r="9" spans="1:25" s="2" customFormat="1" ht="30" customHeight="1">
      <c r="A9" s="61"/>
      <c r="B9" s="62">
        <v>4</v>
      </c>
      <c r="C9" s="211" t="s">
        <v>106</v>
      </c>
      <c r="D9" s="212"/>
      <c r="E9" s="38"/>
      <c r="F9" s="141">
        <v>22</v>
      </c>
      <c r="G9" s="141">
        <v>20</v>
      </c>
      <c r="H9" s="141">
        <v>16</v>
      </c>
      <c r="I9" s="141">
        <v>18</v>
      </c>
      <c r="J9" s="141">
        <v>20</v>
      </c>
      <c r="K9" s="141">
        <v>15</v>
      </c>
      <c r="L9" s="141">
        <v>25</v>
      </c>
      <c r="M9" s="141">
        <v>23</v>
      </c>
      <c r="N9" s="141">
        <v>12</v>
      </c>
      <c r="O9" s="141">
        <v>7</v>
      </c>
      <c r="P9" s="141">
        <v>22</v>
      </c>
      <c r="Q9" s="141">
        <v>13</v>
      </c>
      <c r="R9" s="63"/>
      <c r="S9" s="175">
        <v>213</v>
      </c>
      <c r="T9" s="117">
        <v>5.605263157894737</v>
      </c>
      <c r="U9" s="42"/>
      <c r="V9" s="104"/>
      <c r="W9" s="100"/>
      <c r="X9" s="220"/>
      <c r="Y9" s="220"/>
    </row>
    <row r="10" spans="1:25" s="2" customFormat="1" ht="30" customHeight="1">
      <c r="A10" s="61"/>
      <c r="B10" s="62">
        <v>5</v>
      </c>
      <c r="C10" s="213" t="s">
        <v>32</v>
      </c>
      <c r="D10" s="214"/>
      <c r="E10" s="38"/>
      <c r="F10" s="138">
        <v>40</v>
      </c>
      <c r="G10" s="138">
        <v>67</v>
      </c>
      <c r="H10" s="138">
        <v>38</v>
      </c>
      <c r="I10" s="138">
        <v>68</v>
      </c>
      <c r="J10" s="138">
        <v>50</v>
      </c>
      <c r="K10" s="138">
        <v>46</v>
      </c>
      <c r="L10" s="138">
        <v>73</v>
      </c>
      <c r="M10" s="138">
        <v>75</v>
      </c>
      <c r="N10" s="138">
        <v>49</v>
      </c>
      <c r="O10" s="138">
        <v>37</v>
      </c>
      <c r="P10" s="138">
        <v>60</v>
      </c>
      <c r="Q10" s="138">
        <v>86</v>
      </c>
      <c r="R10" s="63"/>
      <c r="S10" s="174">
        <v>689</v>
      </c>
      <c r="T10" s="117">
        <v>18.13157894736842</v>
      </c>
      <c r="U10" s="42"/>
      <c r="V10" s="104"/>
      <c r="W10" s="100"/>
      <c r="X10" s="220"/>
      <c r="Y10" s="220"/>
    </row>
    <row r="11" spans="1:25" s="2" customFormat="1" ht="30" customHeight="1">
      <c r="A11" s="61"/>
      <c r="B11" s="62">
        <v>6</v>
      </c>
      <c r="C11" s="205" t="s">
        <v>33</v>
      </c>
      <c r="D11" s="206"/>
      <c r="E11" s="38"/>
      <c r="F11" s="137">
        <v>16</v>
      </c>
      <c r="G11" s="137">
        <v>31</v>
      </c>
      <c r="H11" s="137">
        <v>23</v>
      </c>
      <c r="I11" s="137">
        <v>25</v>
      </c>
      <c r="J11" s="137">
        <v>32</v>
      </c>
      <c r="K11" s="137">
        <v>26</v>
      </c>
      <c r="L11" s="137">
        <v>29</v>
      </c>
      <c r="M11" s="137">
        <v>33</v>
      </c>
      <c r="N11" s="137">
        <v>24</v>
      </c>
      <c r="O11" s="137">
        <v>18</v>
      </c>
      <c r="P11" s="137">
        <v>35</v>
      </c>
      <c r="Q11" s="137">
        <v>16</v>
      </c>
      <c r="R11" s="63"/>
      <c r="S11" s="173">
        <v>308</v>
      </c>
      <c r="T11" s="117">
        <v>8.105263157894736</v>
      </c>
      <c r="U11" s="42"/>
      <c r="V11" s="104"/>
      <c r="W11" s="100"/>
      <c r="X11" s="220"/>
      <c r="Y11" s="220"/>
    </row>
    <row r="12" spans="1:25" s="2" customFormat="1" ht="30" customHeight="1">
      <c r="A12" s="61"/>
      <c r="B12" s="62">
        <v>7</v>
      </c>
      <c r="C12" s="205" t="s">
        <v>107</v>
      </c>
      <c r="D12" s="206"/>
      <c r="E12" s="38"/>
      <c r="F12" s="137">
        <v>7</v>
      </c>
      <c r="G12" s="137">
        <v>11</v>
      </c>
      <c r="H12" s="137">
        <v>5</v>
      </c>
      <c r="I12" s="137">
        <v>4</v>
      </c>
      <c r="J12" s="137">
        <v>17</v>
      </c>
      <c r="K12" s="137">
        <v>8</v>
      </c>
      <c r="L12" s="137">
        <v>17</v>
      </c>
      <c r="M12" s="137">
        <v>14</v>
      </c>
      <c r="N12" s="137">
        <v>5</v>
      </c>
      <c r="O12" s="137">
        <v>8</v>
      </c>
      <c r="P12" s="137">
        <v>9</v>
      </c>
      <c r="Q12" s="137">
        <v>7</v>
      </c>
      <c r="R12" s="63"/>
      <c r="S12" s="173">
        <v>112</v>
      </c>
      <c r="T12" s="117">
        <v>2.9473684210526314</v>
      </c>
      <c r="U12" s="42"/>
      <c r="V12" s="104"/>
      <c r="W12" s="100"/>
      <c r="X12" s="220"/>
      <c r="Y12" s="220"/>
    </row>
    <row r="13" spans="1:25" s="2" customFormat="1" ht="30" customHeight="1">
      <c r="A13" s="61"/>
      <c r="B13" s="62">
        <v>8</v>
      </c>
      <c r="C13" s="207" t="s">
        <v>108</v>
      </c>
      <c r="D13" s="208"/>
      <c r="E13" s="38"/>
      <c r="F13" s="139">
        <v>26</v>
      </c>
      <c r="G13" s="139">
        <v>41</v>
      </c>
      <c r="H13" s="139">
        <v>33</v>
      </c>
      <c r="I13" s="139">
        <v>51</v>
      </c>
      <c r="J13" s="139">
        <v>52</v>
      </c>
      <c r="K13" s="139">
        <v>33</v>
      </c>
      <c r="L13" s="139">
        <v>59</v>
      </c>
      <c r="M13" s="139">
        <v>43</v>
      </c>
      <c r="N13" s="139">
        <v>31</v>
      </c>
      <c r="O13" s="139">
        <v>28</v>
      </c>
      <c r="P13" s="139">
        <v>44</v>
      </c>
      <c r="Q13" s="139">
        <v>44</v>
      </c>
      <c r="R13" s="63"/>
      <c r="S13" s="172">
        <v>485</v>
      </c>
      <c r="T13" s="117">
        <v>12.763157894736842</v>
      </c>
      <c r="U13" s="42"/>
      <c r="V13" s="104"/>
      <c r="W13" s="100"/>
      <c r="X13" s="221"/>
      <c r="Y13" s="221"/>
    </row>
    <row r="14" spans="1:25" s="2" customFormat="1" ht="30" customHeight="1">
      <c r="A14" s="61"/>
      <c r="B14" s="62">
        <v>9</v>
      </c>
      <c r="C14" s="207" t="s">
        <v>109</v>
      </c>
      <c r="D14" s="208"/>
      <c r="E14" s="38"/>
      <c r="F14" s="139">
        <v>34</v>
      </c>
      <c r="G14" s="139">
        <v>52</v>
      </c>
      <c r="H14" s="139">
        <v>54</v>
      </c>
      <c r="I14" s="139">
        <v>52</v>
      </c>
      <c r="J14" s="139">
        <v>81</v>
      </c>
      <c r="K14" s="139">
        <v>78</v>
      </c>
      <c r="L14" s="139">
        <v>88</v>
      </c>
      <c r="M14" s="139">
        <v>37</v>
      </c>
      <c r="N14" s="139">
        <v>23</v>
      </c>
      <c r="O14" s="139">
        <v>18</v>
      </c>
      <c r="P14" s="139">
        <v>78</v>
      </c>
      <c r="Q14" s="139">
        <v>66</v>
      </c>
      <c r="R14" s="63"/>
      <c r="S14" s="172">
        <v>661</v>
      </c>
      <c r="T14" s="117">
        <v>17.394736842105264</v>
      </c>
      <c r="U14" s="42"/>
      <c r="V14" s="104"/>
      <c r="W14" s="100"/>
      <c r="X14" s="220"/>
      <c r="Y14" s="220"/>
    </row>
    <row r="15" spans="1:25" s="2" customFormat="1" ht="4.5" customHeight="1">
      <c r="A15" s="64"/>
      <c r="B15" s="65"/>
      <c r="C15" s="66"/>
      <c r="D15" s="66"/>
      <c r="E15" s="67"/>
      <c r="F15" s="68"/>
      <c r="G15" s="69"/>
      <c r="H15" s="69"/>
      <c r="I15" s="69"/>
      <c r="J15" s="70"/>
      <c r="K15" s="70"/>
      <c r="L15" s="70"/>
      <c r="M15" s="70"/>
      <c r="N15" s="70"/>
      <c r="O15" s="70"/>
      <c r="P15" s="70"/>
      <c r="Q15" s="70"/>
      <c r="R15" s="67"/>
      <c r="S15" s="70"/>
      <c r="T15" s="71"/>
      <c r="U15" s="42"/>
      <c r="V15" s="104"/>
      <c r="W15" s="100"/>
      <c r="X15" s="221"/>
      <c r="Y15" s="221"/>
    </row>
    <row r="16" spans="1:25" s="5" customFormat="1" ht="16.5" customHeight="1">
      <c r="A16" s="72"/>
      <c r="B16" s="73"/>
      <c r="C16" s="72"/>
      <c r="D16" s="74" t="s">
        <v>8</v>
      </c>
      <c r="E16" s="75"/>
      <c r="F16" s="111">
        <v>214</v>
      </c>
      <c r="G16" s="111">
        <v>339</v>
      </c>
      <c r="H16" s="111">
        <v>249</v>
      </c>
      <c r="I16" s="111">
        <v>383</v>
      </c>
      <c r="J16" s="111">
        <v>362</v>
      </c>
      <c r="K16" s="111">
        <v>302</v>
      </c>
      <c r="L16" s="111">
        <v>421</v>
      </c>
      <c r="M16" s="111">
        <v>387</v>
      </c>
      <c r="N16" s="111">
        <v>289</v>
      </c>
      <c r="O16" s="111">
        <v>198</v>
      </c>
      <c r="P16" s="111">
        <v>337</v>
      </c>
      <c r="Q16" s="111">
        <v>319</v>
      </c>
      <c r="R16" s="76"/>
      <c r="S16" s="111">
        <v>3800</v>
      </c>
      <c r="T16" s="112">
        <v>48.74919820397691</v>
      </c>
      <c r="U16" s="50"/>
      <c r="V16" s="49"/>
      <c r="W16" s="49"/>
      <c r="X16" s="220"/>
      <c r="Y16" s="220"/>
    </row>
    <row r="17" spans="1:25" s="2" customFormat="1" ht="12" customHeight="1">
      <c r="A17" s="77"/>
      <c r="B17" s="78"/>
      <c r="C17" s="77"/>
      <c r="D17" s="66"/>
      <c r="E17" s="67"/>
      <c r="F17" s="219" t="s">
        <v>110</v>
      </c>
      <c r="G17" s="219" t="s">
        <v>110</v>
      </c>
      <c r="H17" s="219" t="s">
        <v>110</v>
      </c>
      <c r="I17" s="219" t="s">
        <v>110</v>
      </c>
      <c r="J17" s="219" t="s">
        <v>110</v>
      </c>
      <c r="K17" s="219" t="s">
        <v>110</v>
      </c>
      <c r="L17" s="219" t="s">
        <v>110</v>
      </c>
      <c r="M17" s="219" t="s">
        <v>110</v>
      </c>
      <c r="N17" s="219" t="s">
        <v>110</v>
      </c>
      <c r="O17" s="219" t="s">
        <v>110</v>
      </c>
      <c r="P17" s="219" t="s">
        <v>110</v>
      </c>
      <c r="Q17" s="219" t="s">
        <v>110</v>
      </c>
      <c r="R17" s="67"/>
      <c r="S17" s="79"/>
      <c r="T17" s="80"/>
      <c r="U17" s="42"/>
      <c r="V17" s="104"/>
      <c r="W17" s="100"/>
      <c r="X17" s="221"/>
      <c r="Y17" s="221"/>
    </row>
    <row r="18" spans="1:25" s="2" customFormat="1" ht="16.5" customHeight="1">
      <c r="A18" s="77"/>
      <c r="B18" s="78"/>
      <c r="C18" s="77"/>
      <c r="D18" s="74" t="s">
        <v>30</v>
      </c>
      <c r="E18" s="75"/>
      <c r="F18" s="118">
        <v>33</v>
      </c>
      <c r="G18" s="118">
        <v>41</v>
      </c>
      <c r="H18" s="118">
        <v>26</v>
      </c>
      <c r="I18" s="118">
        <v>51</v>
      </c>
      <c r="J18" s="118">
        <v>30</v>
      </c>
      <c r="K18" s="118">
        <v>22</v>
      </c>
      <c r="L18" s="118">
        <v>43</v>
      </c>
      <c r="M18" s="118">
        <v>41</v>
      </c>
      <c r="N18" s="118">
        <v>34</v>
      </c>
      <c r="O18" s="118">
        <v>3</v>
      </c>
      <c r="P18" s="118">
        <v>40</v>
      </c>
      <c r="Q18" s="118">
        <v>50</v>
      </c>
      <c r="R18" s="76"/>
      <c r="S18" s="111">
        <v>414</v>
      </c>
      <c r="T18" s="112">
        <v>9.286675639300135</v>
      </c>
      <c r="U18" s="42"/>
      <c r="V18" s="100"/>
      <c r="W18" s="100"/>
      <c r="X18" s="100"/>
      <c r="Y18" s="100"/>
    </row>
    <row r="19" spans="1:25" s="2" customFormat="1" ht="4.5" customHeight="1">
      <c r="A19" s="77"/>
      <c r="B19" s="78"/>
      <c r="C19" s="77"/>
      <c r="D19" s="81"/>
      <c r="E19" s="67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  <c r="S19" s="79"/>
      <c r="T19" s="85"/>
      <c r="U19" s="42"/>
      <c r="V19" s="104"/>
      <c r="W19" s="100"/>
      <c r="X19" s="100"/>
      <c r="Y19" s="100"/>
    </row>
    <row r="20" spans="1:25" s="2" customFormat="1" ht="16.5" customHeight="1">
      <c r="A20" s="77"/>
      <c r="B20" s="78"/>
      <c r="C20" s="77"/>
      <c r="D20" s="86" t="s">
        <v>1</v>
      </c>
      <c r="E20" s="75"/>
      <c r="F20" s="119">
        <v>1</v>
      </c>
      <c r="G20" s="119">
        <v>8</v>
      </c>
      <c r="H20" s="119">
        <v>4</v>
      </c>
      <c r="I20" s="119">
        <v>8</v>
      </c>
      <c r="J20" s="119">
        <v>7</v>
      </c>
      <c r="K20" s="119">
        <v>4</v>
      </c>
      <c r="L20" s="119">
        <v>3</v>
      </c>
      <c r="M20" s="119">
        <v>6</v>
      </c>
      <c r="N20" s="119">
        <v>2</v>
      </c>
      <c r="O20" s="119">
        <v>0</v>
      </c>
      <c r="P20" s="119">
        <v>11</v>
      </c>
      <c r="Q20" s="119">
        <v>6</v>
      </c>
      <c r="R20" s="76"/>
      <c r="S20" s="111">
        <v>60</v>
      </c>
      <c r="T20" s="112">
        <v>1.3458950201884252</v>
      </c>
      <c r="U20" s="42"/>
      <c r="V20" s="100"/>
      <c r="W20" s="100"/>
      <c r="X20" s="100"/>
      <c r="Y20" s="100"/>
    </row>
    <row r="21" spans="1:25" s="2" customFormat="1" ht="16.5" customHeight="1">
      <c r="A21" s="77"/>
      <c r="B21" s="78"/>
      <c r="C21" s="77"/>
      <c r="D21" s="86" t="s">
        <v>9</v>
      </c>
      <c r="E21" s="75"/>
      <c r="F21" s="119">
        <v>4</v>
      </c>
      <c r="G21" s="119">
        <v>27</v>
      </c>
      <c r="H21" s="119">
        <v>8</v>
      </c>
      <c r="I21" s="119">
        <v>25</v>
      </c>
      <c r="J21" s="119">
        <v>12</v>
      </c>
      <c r="K21" s="119">
        <v>12</v>
      </c>
      <c r="L21" s="119">
        <v>24</v>
      </c>
      <c r="M21" s="119">
        <v>23</v>
      </c>
      <c r="N21" s="119">
        <v>16</v>
      </c>
      <c r="O21" s="119">
        <v>8</v>
      </c>
      <c r="P21" s="119">
        <v>17</v>
      </c>
      <c r="Q21" s="119">
        <v>8</v>
      </c>
      <c r="R21" s="76"/>
      <c r="S21" s="111">
        <v>184</v>
      </c>
      <c r="T21" s="112">
        <v>4.127411395244504</v>
      </c>
      <c r="U21" s="42"/>
      <c r="V21" s="100"/>
      <c r="W21" s="215"/>
      <c r="X21" s="216"/>
      <c r="Y21" s="216"/>
    </row>
    <row r="22" spans="1:25" s="2" customFormat="1" ht="16.5" customHeight="1">
      <c r="A22" s="77"/>
      <c r="B22" s="78"/>
      <c r="C22" s="77"/>
      <c r="D22" s="86" t="s">
        <v>10</v>
      </c>
      <c r="E22" s="75"/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76"/>
      <c r="S22" s="111">
        <v>0</v>
      </c>
      <c r="T22" s="112">
        <v>0</v>
      </c>
      <c r="U22" s="42"/>
      <c r="V22" s="100"/>
      <c r="W22" s="108"/>
      <c r="X22" s="108"/>
      <c r="Y22" s="100"/>
    </row>
    <row r="23" spans="1:25" s="2" customFormat="1" ht="4.5" customHeight="1">
      <c r="A23" s="77"/>
      <c r="B23" s="78"/>
      <c r="C23" s="77"/>
      <c r="D23" s="87"/>
      <c r="E23" s="67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79"/>
      <c r="T23" s="85"/>
      <c r="U23" s="42"/>
      <c r="V23" s="100"/>
      <c r="W23" s="100"/>
      <c r="X23" s="100"/>
      <c r="Y23" s="100"/>
    </row>
    <row r="24" spans="1:25" s="2" customFormat="1" ht="16.5" customHeight="1">
      <c r="A24" s="77"/>
      <c r="B24" s="73"/>
      <c r="C24" s="73"/>
      <c r="D24" s="74" t="s">
        <v>2</v>
      </c>
      <c r="E24" s="75"/>
      <c r="F24" s="110">
        <v>122</v>
      </c>
      <c r="G24" s="120">
        <v>210</v>
      </c>
      <c r="H24" s="110">
        <v>143</v>
      </c>
      <c r="I24" s="110">
        <v>220</v>
      </c>
      <c r="J24" s="110">
        <v>194</v>
      </c>
      <c r="K24" s="110">
        <v>172</v>
      </c>
      <c r="L24" s="110">
        <v>258</v>
      </c>
      <c r="M24" s="110">
        <v>234</v>
      </c>
      <c r="N24" s="110">
        <v>179</v>
      </c>
      <c r="O24" s="110">
        <v>111</v>
      </c>
      <c r="P24" s="110">
        <v>215</v>
      </c>
      <c r="Q24" s="110">
        <v>203</v>
      </c>
      <c r="R24" s="76"/>
      <c r="S24" s="111">
        <v>2261</v>
      </c>
      <c r="T24" s="112">
        <v>59.35941191913888</v>
      </c>
      <c r="U24" s="42"/>
      <c r="V24" s="100"/>
      <c r="W24" s="100"/>
      <c r="X24" s="108"/>
      <c r="Y24" s="100"/>
    </row>
    <row r="25" spans="1:25" s="2" customFormat="1" ht="16.5" customHeight="1">
      <c r="A25" s="77"/>
      <c r="B25" s="78"/>
      <c r="C25" s="88"/>
      <c r="D25" s="74" t="s">
        <v>3</v>
      </c>
      <c r="E25" s="75"/>
      <c r="F25" s="110">
        <v>130</v>
      </c>
      <c r="G25" s="110">
        <v>205</v>
      </c>
      <c r="H25" s="110">
        <v>144</v>
      </c>
      <c r="I25" s="110">
        <v>247</v>
      </c>
      <c r="J25" s="110">
        <v>217</v>
      </c>
      <c r="K25" s="110">
        <v>168</v>
      </c>
      <c r="L25" s="110">
        <v>233</v>
      </c>
      <c r="M25" s="110">
        <v>223</v>
      </c>
      <c r="N25" s="110">
        <v>162</v>
      </c>
      <c r="O25" s="110">
        <v>98</v>
      </c>
      <c r="P25" s="110">
        <v>190</v>
      </c>
      <c r="Q25" s="110">
        <v>180</v>
      </c>
      <c r="R25" s="76"/>
      <c r="S25" s="111">
        <v>2197</v>
      </c>
      <c r="T25" s="112">
        <v>55.11791269443051</v>
      </c>
      <c r="U25" s="42"/>
      <c r="V25" s="100"/>
      <c r="W25" s="100"/>
      <c r="X25" s="100"/>
      <c r="Y25" s="100"/>
    </row>
    <row r="26" spans="1:25" s="2" customFormat="1" ht="16.5" customHeight="1">
      <c r="A26" s="77"/>
      <c r="B26" s="78"/>
      <c r="C26" s="88"/>
      <c r="D26" s="74" t="s">
        <v>4</v>
      </c>
      <c r="E26" s="75"/>
      <c r="F26" s="111">
        <v>252</v>
      </c>
      <c r="G26" s="111">
        <v>415</v>
      </c>
      <c r="H26" s="111">
        <v>287</v>
      </c>
      <c r="I26" s="111">
        <v>467</v>
      </c>
      <c r="J26" s="111">
        <v>411</v>
      </c>
      <c r="K26" s="111">
        <v>340</v>
      </c>
      <c r="L26" s="111">
        <v>491</v>
      </c>
      <c r="M26" s="111">
        <v>457</v>
      </c>
      <c r="N26" s="111">
        <v>341</v>
      </c>
      <c r="O26" s="111">
        <v>209</v>
      </c>
      <c r="P26" s="111">
        <v>405</v>
      </c>
      <c r="Q26" s="111">
        <v>383</v>
      </c>
      <c r="R26" s="76"/>
      <c r="S26" s="111">
        <v>4458</v>
      </c>
      <c r="T26" s="112">
        <v>57.19050673508659</v>
      </c>
      <c r="U26" s="42"/>
      <c r="V26" s="100"/>
      <c r="W26" s="100"/>
      <c r="X26" s="100"/>
      <c r="Y26" s="100"/>
    </row>
    <row r="27" spans="1:25" s="2" customFormat="1" ht="4.5" customHeight="1">
      <c r="A27" s="77"/>
      <c r="B27" s="78"/>
      <c r="C27" s="77"/>
      <c r="D27" s="67"/>
      <c r="E27" s="67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67"/>
      <c r="S27" s="70"/>
      <c r="T27" s="71"/>
      <c r="U27" s="42"/>
      <c r="V27" s="100"/>
      <c r="W27" s="100"/>
      <c r="X27" s="100"/>
      <c r="Y27" s="100"/>
    </row>
    <row r="28" spans="1:25" s="2" customFormat="1" ht="16.5" customHeight="1">
      <c r="A28" s="77"/>
      <c r="B28" s="78"/>
      <c r="C28" s="77"/>
      <c r="D28" s="74" t="s">
        <v>5</v>
      </c>
      <c r="E28" s="75"/>
      <c r="F28" s="113">
        <v>260</v>
      </c>
      <c r="G28" s="113">
        <v>329</v>
      </c>
      <c r="H28" s="113">
        <v>266</v>
      </c>
      <c r="I28" s="113">
        <v>359</v>
      </c>
      <c r="J28" s="113">
        <v>316</v>
      </c>
      <c r="K28" s="113">
        <v>271</v>
      </c>
      <c r="L28" s="113">
        <v>445</v>
      </c>
      <c r="M28" s="113">
        <v>374</v>
      </c>
      <c r="N28" s="113">
        <v>274</v>
      </c>
      <c r="O28" s="113">
        <v>269</v>
      </c>
      <c r="P28" s="113">
        <v>345</v>
      </c>
      <c r="Q28" s="113">
        <v>301</v>
      </c>
      <c r="R28" s="103"/>
      <c r="S28" s="111">
        <v>3809</v>
      </c>
      <c r="T28" s="114">
        <v>79.83651226158038</v>
      </c>
      <c r="U28" s="42"/>
      <c r="V28" s="100"/>
      <c r="W28" s="100"/>
      <c r="X28" s="100"/>
      <c r="Y28" s="100"/>
    </row>
    <row r="29" spans="1:25" s="2" customFormat="1" ht="16.5" customHeight="1">
      <c r="A29" s="77"/>
      <c r="B29" s="78"/>
      <c r="C29" s="77"/>
      <c r="D29" s="74" t="s">
        <v>6</v>
      </c>
      <c r="E29" s="75"/>
      <c r="F29" s="113">
        <v>275</v>
      </c>
      <c r="G29" s="113">
        <v>359</v>
      </c>
      <c r="H29" s="113">
        <v>302</v>
      </c>
      <c r="I29" s="113">
        <v>401</v>
      </c>
      <c r="J29" s="113">
        <v>355</v>
      </c>
      <c r="K29" s="113">
        <v>298</v>
      </c>
      <c r="L29" s="113">
        <v>431</v>
      </c>
      <c r="M29" s="113">
        <v>388</v>
      </c>
      <c r="N29" s="113">
        <v>256</v>
      </c>
      <c r="O29" s="113">
        <v>279</v>
      </c>
      <c r="P29" s="113">
        <v>328</v>
      </c>
      <c r="Q29" s="113">
        <v>314</v>
      </c>
      <c r="R29" s="103"/>
      <c r="S29" s="111">
        <v>3986</v>
      </c>
      <c r="T29" s="114">
        <v>81.29716500101978</v>
      </c>
      <c r="U29" s="42"/>
      <c r="V29" s="100"/>
      <c r="W29" s="100"/>
      <c r="X29" s="100"/>
      <c r="Y29" s="100"/>
    </row>
    <row r="30" spans="1:25" s="2" customFormat="1" ht="16.5" customHeight="1">
      <c r="A30" s="77"/>
      <c r="B30" s="78"/>
      <c r="C30" s="77"/>
      <c r="D30" s="74" t="s">
        <v>4</v>
      </c>
      <c r="E30" s="75"/>
      <c r="F30" s="111">
        <v>535</v>
      </c>
      <c r="G30" s="111">
        <v>688</v>
      </c>
      <c r="H30" s="111">
        <v>568</v>
      </c>
      <c r="I30" s="111">
        <v>760</v>
      </c>
      <c r="J30" s="111">
        <v>671</v>
      </c>
      <c r="K30" s="111">
        <v>569</v>
      </c>
      <c r="L30" s="111">
        <v>876</v>
      </c>
      <c r="M30" s="111">
        <v>762</v>
      </c>
      <c r="N30" s="111">
        <v>530</v>
      </c>
      <c r="O30" s="111">
        <v>548</v>
      </c>
      <c r="P30" s="111">
        <v>673</v>
      </c>
      <c r="Q30" s="111">
        <v>615</v>
      </c>
      <c r="R30" s="103"/>
      <c r="S30" s="111">
        <v>7795</v>
      </c>
      <c r="T30" s="114">
        <v>80.57680380401075</v>
      </c>
      <c r="U30" s="42"/>
      <c r="V30" s="100"/>
      <c r="W30" s="100"/>
      <c r="X30" s="100"/>
      <c r="Y30" s="100"/>
    </row>
    <row r="31" spans="1:25" s="2" customFormat="1" ht="16.5" customHeight="1">
      <c r="A31" s="77"/>
      <c r="B31" s="78"/>
      <c r="C31" s="89"/>
      <c r="D31" s="89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67"/>
      <c r="S31" s="90"/>
      <c r="T31" s="91"/>
      <c r="U31" s="42"/>
      <c r="V31" s="100"/>
      <c r="W31" s="100"/>
      <c r="X31" s="100"/>
      <c r="Y31" s="100"/>
    </row>
    <row r="32" spans="1:25" s="2" customFormat="1" ht="16.5" customHeight="1">
      <c r="A32" s="77"/>
      <c r="B32" s="78"/>
      <c r="C32" s="89"/>
      <c r="D32" s="89"/>
      <c r="E32" s="89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92"/>
      <c r="U32" s="42"/>
      <c r="V32" s="100"/>
      <c r="W32" s="100"/>
      <c r="X32" s="100"/>
      <c r="Y32" s="100"/>
    </row>
    <row r="33" spans="1:25" s="2" customFormat="1" ht="16.5" customHeight="1">
      <c r="A33" s="105"/>
      <c r="B33" s="106"/>
      <c r="C33" s="89"/>
      <c r="D33" s="89"/>
      <c r="E33" s="89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92"/>
      <c r="U33" s="107"/>
      <c r="V33" s="100"/>
      <c r="W33" s="100"/>
      <c r="X33" s="100"/>
      <c r="Y33" s="100"/>
    </row>
    <row r="34" spans="1:25" s="2" customFormat="1" ht="16.5" customHeight="1">
      <c r="A34" s="105"/>
      <c r="B34" s="106"/>
      <c r="C34" s="89"/>
      <c r="D34" s="89"/>
      <c r="E34" s="89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92"/>
      <c r="U34" s="107"/>
      <c r="V34" s="100"/>
      <c r="W34" s="100"/>
      <c r="X34" s="100"/>
      <c r="Y34" s="100"/>
    </row>
    <row r="35" spans="1:25" s="2" customFormat="1" ht="19.5" customHeight="1">
      <c r="A35" s="105"/>
      <c r="B35" s="106"/>
      <c r="C35" s="89"/>
      <c r="D35" s="89"/>
      <c r="E35" s="89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92"/>
      <c r="U35" s="107"/>
      <c r="V35" s="100"/>
      <c r="W35" s="100"/>
      <c r="X35" s="100"/>
      <c r="Y35" s="100"/>
    </row>
    <row r="36" spans="1:25" s="2" customFormat="1" ht="19.5" customHeight="1">
      <c r="A36" s="105"/>
      <c r="B36" s="106"/>
      <c r="C36" s="89"/>
      <c r="D36" s="89"/>
      <c r="E36" s="89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92"/>
      <c r="U36" s="107"/>
      <c r="V36" s="100"/>
      <c r="W36" s="100"/>
      <c r="X36" s="100"/>
      <c r="Y36" s="100"/>
    </row>
    <row r="37" spans="1:25" s="2" customFormat="1" ht="19.5" customHeight="1">
      <c r="A37" s="105"/>
      <c r="B37" s="106"/>
      <c r="C37" s="89"/>
      <c r="D37" s="89"/>
      <c r="E37" s="89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92"/>
      <c r="U37" s="107"/>
      <c r="V37" s="100"/>
      <c r="W37" s="100"/>
      <c r="X37" s="100"/>
      <c r="Y37" s="100"/>
    </row>
    <row r="38" spans="1:25" ht="12.75">
      <c r="A38" s="105"/>
      <c r="B38" s="106"/>
      <c r="C38" s="89"/>
      <c r="D38" s="89"/>
      <c r="E38" s="89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92"/>
      <c r="U38" s="107"/>
      <c r="V38" s="100"/>
      <c r="W38" s="100"/>
      <c r="X38" s="100"/>
      <c r="Y38" s="100"/>
    </row>
    <row r="39" spans="1:25" ht="12.75">
      <c r="A39" s="105"/>
      <c r="B39" s="106"/>
      <c r="C39" s="89"/>
      <c r="D39" s="89"/>
      <c r="E39" s="89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92"/>
      <c r="U39" s="107"/>
      <c r="V39" s="100"/>
      <c r="W39" s="100"/>
      <c r="X39" s="100"/>
      <c r="Y39" s="100"/>
    </row>
    <row r="40" spans="4:8" ht="12.75">
      <c r="D40" s="18"/>
      <c r="E40" s="18"/>
      <c r="F40" s="16"/>
      <c r="G40" s="16"/>
      <c r="H40" s="16"/>
    </row>
    <row r="41" spans="4:8" ht="12.75">
      <c r="D41" s="18"/>
      <c r="E41" s="18"/>
      <c r="F41" s="16"/>
      <c r="G41" s="16"/>
      <c r="H41" s="16"/>
    </row>
    <row r="42" spans="4:8" ht="12.75">
      <c r="D42" s="18"/>
      <c r="E42" s="18"/>
      <c r="F42" s="16"/>
      <c r="G42" s="16"/>
      <c r="H42" s="16"/>
    </row>
    <row r="43" spans="4:8" ht="12.75">
      <c r="D43" s="18"/>
      <c r="E43" s="18"/>
      <c r="F43" s="16"/>
      <c r="G43" s="16"/>
      <c r="H43" s="16"/>
    </row>
    <row r="44" spans="4:8" ht="12.75">
      <c r="D44" s="18"/>
      <c r="E44" s="18"/>
      <c r="F44" s="16"/>
      <c r="G44" s="16"/>
      <c r="H44" s="16"/>
    </row>
    <row r="45" spans="4:8" ht="12.75">
      <c r="D45" s="18"/>
      <c r="E45" s="18"/>
      <c r="F45" s="16"/>
      <c r="G45" s="16"/>
      <c r="H45" s="16"/>
    </row>
    <row r="46" spans="4:8" ht="12.75">
      <c r="D46" s="18"/>
      <c r="E46" s="18"/>
      <c r="F46" s="16"/>
      <c r="G46" s="16"/>
      <c r="H46" s="16"/>
    </row>
    <row r="47" spans="4:8" ht="12.75">
      <c r="D47" s="18"/>
      <c r="E47" s="18"/>
      <c r="F47" s="16"/>
      <c r="G47" s="16"/>
      <c r="H47" s="16"/>
    </row>
    <row r="48" spans="4:8" ht="12.75">
      <c r="D48" s="18"/>
      <c r="E48" s="18"/>
      <c r="F48" s="16"/>
      <c r="G48" s="16"/>
      <c r="H48" s="16"/>
    </row>
    <row r="49" spans="4:8" ht="12.75">
      <c r="D49" s="18"/>
      <c r="E49" s="18"/>
      <c r="F49" s="16"/>
      <c r="G49" s="16"/>
      <c r="H49" s="16"/>
    </row>
    <row r="50" spans="4:8" ht="12.75">
      <c r="D50" s="18"/>
      <c r="E50" s="18"/>
      <c r="F50" s="16"/>
      <c r="G50" s="16"/>
      <c r="H50" s="16"/>
    </row>
    <row r="51" spans="4:8" ht="12.75">
      <c r="D51" s="18"/>
      <c r="E51" s="18"/>
      <c r="F51" s="16"/>
      <c r="G51" s="16"/>
      <c r="H51" s="16"/>
    </row>
    <row r="52" spans="4:8" ht="12.75">
      <c r="D52" s="18"/>
      <c r="E52" s="18"/>
      <c r="F52" s="16"/>
      <c r="G52" s="16"/>
      <c r="H52" s="16"/>
    </row>
    <row r="53" spans="4:8" ht="12.75">
      <c r="D53" s="18"/>
      <c r="E53" s="18"/>
      <c r="F53" s="16"/>
      <c r="G53" s="16"/>
      <c r="H53" s="16"/>
    </row>
    <row r="54" spans="4:8" ht="12.75">
      <c r="D54" s="18"/>
      <c r="E54" s="18"/>
      <c r="F54" s="16"/>
      <c r="G54" s="16"/>
      <c r="H54" s="16"/>
    </row>
    <row r="55" spans="4:8" ht="12.75">
      <c r="D55" s="18"/>
      <c r="E55" s="18"/>
      <c r="F55" s="16"/>
      <c r="G55" s="16"/>
      <c r="H55" s="16"/>
    </row>
    <row r="56" spans="4:8" ht="12.75">
      <c r="D56" s="18"/>
      <c r="E56" s="18"/>
      <c r="F56" s="16"/>
      <c r="G56" s="16"/>
      <c r="H56" s="16"/>
    </row>
    <row r="57" spans="4:8" ht="12.75">
      <c r="D57" s="18"/>
      <c r="E57" s="18"/>
      <c r="F57" s="16"/>
      <c r="G57" s="16"/>
      <c r="H57" s="16"/>
    </row>
    <row r="58" spans="4:8" ht="12.75">
      <c r="D58" s="18"/>
      <c r="E58" s="18"/>
      <c r="F58" s="16"/>
      <c r="G58" s="16"/>
      <c r="H58" s="16"/>
    </row>
    <row r="59" spans="4:8" ht="12.75">
      <c r="D59" s="18"/>
      <c r="E59" s="18"/>
      <c r="F59" s="16"/>
      <c r="G59" s="16"/>
      <c r="H59" s="16"/>
    </row>
    <row r="60" spans="4:8" ht="12.75">
      <c r="D60" s="18"/>
      <c r="E60" s="18"/>
      <c r="F60" s="16"/>
      <c r="G60" s="16"/>
      <c r="H60" s="16"/>
    </row>
  </sheetData>
  <sheetProtection/>
  <mergeCells count="17">
    <mergeCell ref="X10:Y10"/>
    <mergeCell ref="W21:Y21"/>
    <mergeCell ref="A1:U1"/>
    <mergeCell ref="X9:Y9"/>
    <mergeCell ref="X16:Y16"/>
    <mergeCell ref="X14:Y14"/>
    <mergeCell ref="X12:Y12"/>
    <mergeCell ref="X11:Y11"/>
    <mergeCell ref="C6:D6"/>
    <mergeCell ref="C7:D7"/>
    <mergeCell ref="C12:D12"/>
    <mergeCell ref="C13:D13"/>
    <mergeCell ref="C14:D14"/>
    <mergeCell ref="C8:D8"/>
    <mergeCell ref="C9:D9"/>
    <mergeCell ref="C10:D10"/>
    <mergeCell ref="C11:D11"/>
  </mergeCells>
  <hyperlinks>
    <hyperlink ref="B6" location="Foglio8!A1" display="Foglio8!A1"/>
    <hyperlink ref="B7" location="Foglio9!A1" display="Foglio9!A1"/>
    <hyperlink ref="B8" location="Foglio10!A1" display="Foglio10!A1"/>
    <hyperlink ref="B9" location="Foglio11!A1" display="Foglio11!A1"/>
    <hyperlink ref="B10" location="Foglio12!A1" display="Foglio12!A1"/>
    <hyperlink ref="B11" location="Foglio13!A1" display="Foglio13!A1"/>
    <hyperlink ref="B12" location="Foglio14!A1" display="Foglio14!A1"/>
    <hyperlink ref="B13" location="Foglio15!A1" display="Foglio15!A1"/>
    <hyperlink ref="B14" location="Foglio16!A1" display="Foglio16!A1"/>
  </hyperlinks>
  <printOptions/>
  <pageMargins left="0.7874015748031497" right="0.2362204724409449" top="0.15748031496062992" bottom="0.2362204724409449" header="0.11811023622047245" footer="0.1574803149606299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121"/>
      <c r="D2" s="1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00"/>
      <c r="V2" s="100"/>
      <c r="W2" s="100"/>
      <c r="X2" s="100"/>
      <c r="Y2" s="100"/>
      <c r="Z2" s="100"/>
      <c r="AA2" s="100"/>
    </row>
    <row r="3" spans="1:27" s="2" customFormat="1" ht="16.5" customHeight="1">
      <c r="A3" s="100"/>
      <c r="B3" s="123"/>
      <c r="C3" s="21" t="s">
        <v>18</v>
      </c>
      <c r="D3" s="22" t="str">
        <f>Liste!C6</f>
        <v>POPOLARI MARCHE UDC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0"/>
      <c r="V3" s="100"/>
      <c r="W3" s="100"/>
      <c r="X3" s="100"/>
      <c r="Y3" s="100"/>
      <c r="Z3" s="100"/>
      <c r="AA3" s="100"/>
    </row>
    <row r="4" spans="1:27" s="2" customFormat="1" ht="16.5" customHeight="1">
      <c r="A4" s="100"/>
      <c r="B4" s="123"/>
      <c r="C4" s="121"/>
      <c r="D4" s="1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00"/>
      <c r="V4" s="100"/>
      <c r="W4" s="100"/>
      <c r="X4" s="100"/>
      <c r="Y4" s="100"/>
      <c r="Z4" s="100"/>
      <c r="AA4" s="100"/>
    </row>
    <row r="5" spans="1:27" ht="16.5" customHeight="1">
      <c r="A5" s="104"/>
      <c r="B5" s="124"/>
      <c r="C5" s="60" t="s">
        <v>37</v>
      </c>
      <c r="D5" s="104"/>
      <c r="E5" s="125"/>
      <c r="F5" s="104"/>
      <c r="G5" s="126"/>
      <c r="H5" s="126"/>
      <c r="I5" s="126"/>
      <c r="J5" s="126"/>
      <c r="K5" s="126"/>
      <c r="L5" s="126"/>
      <c r="M5" s="29"/>
      <c r="N5" s="126"/>
      <c r="O5" s="126"/>
      <c r="P5" s="126"/>
      <c r="Q5" s="126"/>
      <c r="R5" s="126"/>
      <c r="S5" s="126"/>
      <c r="T5" s="126"/>
      <c r="U5" s="127"/>
      <c r="V5" s="104"/>
      <c r="W5" s="104"/>
      <c r="X5" s="104"/>
      <c r="Y5" s="104"/>
      <c r="Z5" s="104"/>
      <c r="AA5" s="104"/>
    </row>
    <row r="6" spans="1:27" ht="16.5" customHeight="1">
      <c r="A6" s="104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127"/>
      <c r="V6" s="104"/>
      <c r="W6" s="104"/>
      <c r="X6" s="104"/>
      <c r="Y6" s="104"/>
      <c r="Z6" s="104"/>
      <c r="AA6" s="104"/>
    </row>
    <row r="7" spans="1:27" s="2" customFormat="1" ht="24.75" customHeight="1">
      <c r="A7" s="100"/>
      <c r="B7" s="35">
        <v>1</v>
      </c>
      <c r="C7" s="36" t="s">
        <v>39</v>
      </c>
      <c r="D7" s="128"/>
      <c r="E7" s="38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39"/>
      <c r="S7" s="40">
        <f>IF(SUM(F7:Q7)="","",SUM(F7:Q7))</f>
        <v>0</v>
      </c>
      <c r="T7" s="41" t="s">
        <v>13</v>
      </c>
      <c r="U7" s="107"/>
      <c r="V7" s="104"/>
      <c r="W7" s="100"/>
      <c r="X7" s="100"/>
      <c r="Y7" s="100"/>
      <c r="Z7" s="100"/>
      <c r="AA7" s="100"/>
    </row>
    <row r="8" spans="1:27" s="2" customFormat="1" ht="24.75" customHeight="1">
      <c r="A8" s="100"/>
      <c r="B8" s="35">
        <v>2</v>
      </c>
      <c r="C8" s="36" t="s">
        <v>40</v>
      </c>
      <c r="D8" s="128"/>
      <c r="E8" s="38"/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2</v>
      </c>
      <c r="N8" s="13">
        <v>0</v>
      </c>
      <c r="O8" s="13">
        <v>0</v>
      </c>
      <c r="P8" s="13">
        <v>0</v>
      </c>
      <c r="Q8" s="13">
        <v>0</v>
      </c>
      <c r="R8" s="39"/>
      <c r="S8" s="40">
        <f aca="true" t="shared" si="0" ref="S8:S13">IF(SUM(F8:Q8)="","",SUM(F8:Q8))</f>
        <v>3</v>
      </c>
      <c r="T8" s="41" t="s">
        <v>13</v>
      </c>
      <c r="U8" s="107"/>
      <c r="V8" s="104"/>
      <c r="W8" s="100"/>
      <c r="X8" s="100"/>
      <c r="Y8" s="100"/>
      <c r="Z8" s="100"/>
      <c r="AA8" s="100"/>
    </row>
    <row r="9" spans="1:27" s="2" customFormat="1" ht="24.75" customHeight="1">
      <c r="A9" s="100"/>
      <c r="B9" s="35">
        <v>3</v>
      </c>
      <c r="C9" s="36" t="s">
        <v>41</v>
      </c>
      <c r="D9" s="128"/>
      <c r="E9" s="38"/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39"/>
      <c r="S9" s="40">
        <f t="shared" si="0"/>
        <v>1</v>
      </c>
      <c r="T9" s="41" t="s">
        <v>13</v>
      </c>
      <c r="U9" s="107"/>
      <c r="V9" s="104"/>
      <c r="W9" s="100"/>
      <c r="X9" s="100"/>
      <c r="Y9" s="100"/>
      <c r="Z9" s="100"/>
      <c r="AA9" s="100"/>
    </row>
    <row r="10" spans="1:27" s="2" customFormat="1" ht="24.75" customHeight="1">
      <c r="A10" s="100"/>
      <c r="B10" s="35">
        <v>4</v>
      </c>
      <c r="C10" s="36" t="s">
        <v>42</v>
      </c>
      <c r="D10" s="128"/>
      <c r="E10" s="38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9"/>
      <c r="S10" s="40">
        <f t="shared" si="0"/>
        <v>0</v>
      </c>
      <c r="T10" s="41" t="s">
        <v>13</v>
      </c>
      <c r="U10" s="107"/>
      <c r="V10" s="104"/>
      <c r="W10" s="100"/>
      <c r="X10" s="100"/>
      <c r="Y10" s="100"/>
      <c r="Z10" s="100"/>
      <c r="AA10" s="100"/>
    </row>
    <row r="11" spans="1:27" s="2" customFormat="1" ht="24.75" customHeight="1">
      <c r="A11" s="100"/>
      <c r="B11" s="35">
        <v>5</v>
      </c>
      <c r="C11" s="36" t="s">
        <v>43</v>
      </c>
      <c r="D11" s="128"/>
      <c r="E11" s="38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39"/>
      <c r="S11" s="40">
        <f t="shared" si="0"/>
        <v>0</v>
      </c>
      <c r="T11" s="41" t="s">
        <v>13</v>
      </c>
      <c r="U11" s="107"/>
      <c r="V11" s="104"/>
      <c r="W11" s="100"/>
      <c r="X11" s="100"/>
      <c r="Y11" s="100"/>
      <c r="Z11" s="100"/>
      <c r="AA11" s="100"/>
    </row>
    <row r="12" spans="1:27" s="2" customFormat="1" ht="24.75" customHeight="1">
      <c r="A12" s="100"/>
      <c r="B12" s="35">
        <v>6</v>
      </c>
      <c r="C12" s="36" t="s">
        <v>44</v>
      </c>
      <c r="D12" s="128"/>
      <c r="E12" s="38"/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39"/>
      <c r="S12" s="40">
        <f t="shared" si="0"/>
        <v>1</v>
      </c>
      <c r="T12" s="41" t="s">
        <v>13</v>
      </c>
      <c r="U12" s="107"/>
      <c r="V12" s="104"/>
      <c r="W12" s="100"/>
      <c r="X12" s="100"/>
      <c r="Y12" s="100"/>
      <c r="Z12" s="100"/>
      <c r="AA12" s="100"/>
    </row>
    <row r="13" spans="1:27" s="2" customFormat="1" ht="24.75" customHeight="1">
      <c r="A13" s="100"/>
      <c r="B13" s="35">
        <v>7</v>
      </c>
      <c r="C13" s="129" t="s">
        <v>28</v>
      </c>
      <c r="D13" s="128"/>
      <c r="E13" s="38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39"/>
      <c r="S13" s="40">
        <f t="shared" si="0"/>
        <v>0</v>
      </c>
      <c r="T13" s="41" t="s">
        <v>13</v>
      </c>
      <c r="U13" s="107"/>
      <c r="V13" s="104"/>
      <c r="W13" s="100"/>
      <c r="X13" s="100"/>
      <c r="Y13" s="100"/>
      <c r="Z13" s="100"/>
      <c r="AA13" s="100"/>
    </row>
    <row r="14" spans="1:27" s="2" customFormat="1" ht="7.5" customHeight="1">
      <c r="A14" s="100"/>
      <c r="B14" s="107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107"/>
      <c r="V14" s="104"/>
      <c r="W14" s="100"/>
      <c r="X14" s="100"/>
      <c r="Y14" s="100"/>
      <c r="Z14" s="100"/>
      <c r="AA14" s="100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3</v>
      </c>
      <c r="K15" s="11">
        <f t="shared" si="1"/>
        <v>0</v>
      </c>
      <c r="L15" s="11">
        <f t="shared" si="1"/>
        <v>0</v>
      </c>
      <c r="M15" s="11">
        <f t="shared" si="1"/>
        <v>2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39"/>
      <c r="S15" s="11">
        <f>SUM(F15:Q15)</f>
        <v>5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100"/>
      <c r="B16" s="107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107"/>
      <c r="V16" s="104"/>
      <c r="W16" s="100"/>
      <c r="X16" s="100"/>
      <c r="Y16" s="100"/>
      <c r="Z16" s="100"/>
      <c r="AA16" s="100"/>
    </row>
    <row r="17" spans="1:27" s="2" customFormat="1" ht="16.5" customHeight="1">
      <c r="A17" s="100"/>
      <c r="B17" s="10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107"/>
      <c r="V17" s="100"/>
      <c r="W17" s="100"/>
      <c r="X17" s="100"/>
      <c r="Y17" s="100"/>
      <c r="Z17" s="100"/>
      <c r="AA17" s="100"/>
    </row>
    <row r="18" spans="1:27" s="2" customFormat="1" ht="16.5" customHeight="1">
      <c r="A18" s="100"/>
      <c r="B18" s="10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107"/>
      <c r="V18" s="100"/>
      <c r="W18" s="100"/>
      <c r="X18" s="100"/>
      <c r="Y18" s="100"/>
      <c r="Z18" s="100"/>
      <c r="AA18" s="100"/>
    </row>
    <row r="19" spans="1:27" s="2" customFormat="1" ht="16.5" customHeight="1">
      <c r="A19" s="100"/>
      <c r="B19" s="107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107"/>
      <c r="V19" s="100"/>
      <c r="W19" s="100"/>
      <c r="X19" s="100"/>
      <c r="Y19" s="100"/>
      <c r="Z19" s="100"/>
      <c r="AA19" s="100"/>
    </row>
    <row r="20" spans="1:27" s="2" customFormat="1" ht="16.5" customHeight="1">
      <c r="A20" s="100"/>
      <c r="B20" s="10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107"/>
      <c r="V20" s="100"/>
      <c r="W20" s="100"/>
      <c r="X20" s="100"/>
      <c r="Y20" s="100"/>
      <c r="Z20" s="100"/>
      <c r="AA20" s="100"/>
    </row>
    <row r="21" spans="1:27" s="2" customFormat="1" ht="16.5" customHeight="1">
      <c r="A21" s="100"/>
      <c r="B21" s="107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107"/>
      <c r="V21" s="100"/>
      <c r="W21" s="100"/>
      <c r="X21" s="100"/>
      <c r="Y21" s="100"/>
      <c r="Z21" s="100"/>
      <c r="AA21" s="100"/>
    </row>
    <row r="22" spans="1:27" s="2" customFormat="1" ht="16.5" customHeight="1">
      <c r="A22" s="100"/>
      <c r="B22" s="107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07"/>
      <c r="V22" s="100"/>
      <c r="W22" s="100"/>
      <c r="X22" s="100"/>
      <c r="Y22" s="100"/>
      <c r="Z22" s="100"/>
      <c r="AA22" s="100"/>
    </row>
    <row r="23" spans="1:27" s="2" customFormat="1" ht="16.5" customHeight="1">
      <c r="A23" s="100"/>
      <c r="B23" s="107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07"/>
      <c r="V23" s="100"/>
      <c r="W23" s="100"/>
      <c r="X23" s="100"/>
      <c r="Y23" s="100"/>
      <c r="Z23" s="100"/>
      <c r="AA23" s="100"/>
    </row>
    <row r="24" spans="1:27" s="2" customFormat="1" ht="16.5" customHeight="1">
      <c r="A24" s="100"/>
      <c r="B24" s="107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107"/>
      <c r="V24" s="100"/>
      <c r="W24" s="100"/>
      <c r="X24" s="100"/>
      <c r="Y24" s="100"/>
      <c r="Z24" s="100"/>
      <c r="AA24" s="100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17</v>
      </c>
      <c r="D3" s="22" t="str">
        <f>Liste!C7</f>
        <v>PD PARTITO DEMOCRATICO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45</v>
      </c>
      <c r="D7" s="37"/>
      <c r="E7" s="38"/>
      <c r="F7" s="13">
        <v>1</v>
      </c>
      <c r="G7" s="13">
        <v>0</v>
      </c>
      <c r="H7" s="13">
        <v>1</v>
      </c>
      <c r="I7" s="13">
        <v>3</v>
      </c>
      <c r="J7" s="13">
        <v>1</v>
      </c>
      <c r="K7" s="13">
        <v>1</v>
      </c>
      <c r="L7" s="13">
        <v>1</v>
      </c>
      <c r="M7" s="13">
        <v>2</v>
      </c>
      <c r="N7" s="13">
        <v>0</v>
      </c>
      <c r="O7" s="13">
        <v>1</v>
      </c>
      <c r="P7" s="13">
        <v>0</v>
      </c>
      <c r="Q7" s="13">
        <v>0</v>
      </c>
      <c r="R7" s="39"/>
      <c r="S7" s="40">
        <f>IF(SUM(F7:Q7)="","",SUM(F7:Q7))</f>
        <v>11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46</v>
      </c>
      <c r="D8" s="37"/>
      <c r="E8" s="38"/>
      <c r="F8" s="13">
        <v>0</v>
      </c>
      <c r="G8" s="13">
        <v>2</v>
      </c>
      <c r="H8" s="13">
        <v>0</v>
      </c>
      <c r="I8" s="13">
        <v>1</v>
      </c>
      <c r="J8" s="13">
        <v>0</v>
      </c>
      <c r="K8" s="13">
        <v>1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39"/>
      <c r="S8" s="40">
        <f aca="true" t="shared" si="0" ref="S8:S13">IF(SUM(F8:Q8)="","",SUM(F8:Q8))</f>
        <v>5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47</v>
      </c>
      <c r="D9" s="37"/>
      <c r="E9" s="38"/>
      <c r="F9" s="13">
        <v>2</v>
      </c>
      <c r="G9" s="13">
        <v>2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1</v>
      </c>
      <c r="O9" s="13">
        <v>0</v>
      </c>
      <c r="P9" s="13">
        <v>1</v>
      </c>
      <c r="Q9" s="13">
        <v>0</v>
      </c>
      <c r="R9" s="39"/>
      <c r="S9" s="40">
        <f t="shared" si="0"/>
        <v>7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48</v>
      </c>
      <c r="D10" s="37"/>
      <c r="E10" s="38"/>
      <c r="F10" s="13">
        <v>3</v>
      </c>
      <c r="G10" s="13">
        <v>4</v>
      </c>
      <c r="H10" s="13">
        <v>9</v>
      </c>
      <c r="I10" s="13">
        <v>5</v>
      </c>
      <c r="J10" s="13">
        <v>2</v>
      </c>
      <c r="K10" s="13">
        <v>3</v>
      </c>
      <c r="L10" s="13">
        <v>3</v>
      </c>
      <c r="M10" s="13">
        <v>4</v>
      </c>
      <c r="N10" s="13">
        <v>4</v>
      </c>
      <c r="O10" s="13">
        <v>3</v>
      </c>
      <c r="P10" s="13">
        <v>11</v>
      </c>
      <c r="Q10" s="13">
        <v>8</v>
      </c>
      <c r="R10" s="39"/>
      <c r="S10" s="40">
        <f t="shared" si="0"/>
        <v>59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49</v>
      </c>
      <c r="D11" s="37"/>
      <c r="E11" s="38"/>
      <c r="F11" s="13">
        <v>3</v>
      </c>
      <c r="G11" s="13">
        <v>2</v>
      </c>
      <c r="H11" s="13">
        <v>1</v>
      </c>
      <c r="I11" s="13">
        <v>2</v>
      </c>
      <c r="J11" s="13">
        <v>2</v>
      </c>
      <c r="K11" s="13">
        <v>1</v>
      </c>
      <c r="L11" s="13">
        <v>4</v>
      </c>
      <c r="M11" s="13">
        <v>5</v>
      </c>
      <c r="N11" s="13">
        <v>2</v>
      </c>
      <c r="O11" s="13">
        <v>8</v>
      </c>
      <c r="P11" s="13">
        <v>2</v>
      </c>
      <c r="Q11" s="13">
        <v>2</v>
      </c>
      <c r="R11" s="39"/>
      <c r="S11" s="40">
        <f t="shared" si="0"/>
        <v>34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50</v>
      </c>
      <c r="D12" s="37"/>
      <c r="E12" s="38"/>
      <c r="F12" s="13">
        <v>21</v>
      </c>
      <c r="G12" s="13">
        <v>45</v>
      </c>
      <c r="H12" s="13">
        <v>27</v>
      </c>
      <c r="I12" s="13">
        <v>68</v>
      </c>
      <c r="J12" s="13">
        <v>33</v>
      </c>
      <c r="K12" s="13">
        <v>26</v>
      </c>
      <c r="L12" s="13">
        <v>52</v>
      </c>
      <c r="M12" s="13">
        <v>72</v>
      </c>
      <c r="N12" s="13">
        <v>62</v>
      </c>
      <c r="O12" s="13">
        <v>34</v>
      </c>
      <c r="P12" s="13">
        <v>21</v>
      </c>
      <c r="Q12" s="13">
        <v>29</v>
      </c>
      <c r="R12" s="39"/>
      <c r="S12" s="40">
        <f t="shared" si="0"/>
        <v>490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51</v>
      </c>
      <c r="D13" s="37"/>
      <c r="E13" s="38"/>
      <c r="F13" s="13">
        <v>0</v>
      </c>
      <c r="G13" s="13">
        <v>0</v>
      </c>
      <c r="H13" s="13">
        <v>2</v>
      </c>
      <c r="I13" s="13">
        <v>6</v>
      </c>
      <c r="J13" s="13">
        <v>0</v>
      </c>
      <c r="K13" s="13">
        <v>4</v>
      </c>
      <c r="L13" s="13">
        <v>4</v>
      </c>
      <c r="M13" s="13">
        <v>0</v>
      </c>
      <c r="N13" s="13">
        <v>3</v>
      </c>
      <c r="O13" s="13">
        <v>1</v>
      </c>
      <c r="P13" s="13">
        <v>1</v>
      </c>
      <c r="Q13" s="13">
        <v>1</v>
      </c>
      <c r="R13" s="39"/>
      <c r="S13" s="40">
        <f t="shared" si="0"/>
        <v>22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30</v>
      </c>
      <c r="G15" s="11">
        <f t="shared" si="1"/>
        <v>55</v>
      </c>
      <c r="H15" s="11">
        <f t="shared" si="1"/>
        <v>40</v>
      </c>
      <c r="I15" s="11">
        <f t="shared" si="1"/>
        <v>85</v>
      </c>
      <c r="J15" s="11">
        <f t="shared" si="1"/>
        <v>38</v>
      </c>
      <c r="K15" s="11">
        <f t="shared" si="1"/>
        <v>36</v>
      </c>
      <c r="L15" s="11">
        <f t="shared" si="1"/>
        <v>66</v>
      </c>
      <c r="M15" s="11">
        <f t="shared" si="1"/>
        <v>83</v>
      </c>
      <c r="N15" s="11">
        <f t="shared" si="1"/>
        <v>72</v>
      </c>
      <c r="O15" s="11">
        <f t="shared" si="1"/>
        <v>47</v>
      </c>
      <c r="P15" s="11">
        <f t="shared" si="1"/>
        <v>36</v>
      </c>
      <c r="Q15" s="11">
        <f t="shared" si="1"/>
        <v>40</v>
      </c>
      <c r="R15" s="39"/>
      <c r="S15" s="11">
        <f>SUM(F15:Q15)</f>
        <v>628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1:27" s="2" customFormat="1" ht="16.5" customHeight="1">
      <c r="A25" s="24"/>
      <c r="B25" s="42"/>
      <c r="C25" s="58"/>
      <c r="D25" s="58"/>
      <c r="E25" s="5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9"/>
      <c r="U25" s="42"/>
      <c r="V25" s="24"/>
      <c r="W25" s="24"/>
      <c r="X25" s="24"/>
      <c r="Y25" s="24"/>
      <c r="Z25" s="24"/>
      <c r="AA25" s="24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19</v>
      </c>
      <c r="D3" s="22" t="str">
        <f>Liste!C8</f>
        <v>UNITI PER LE MARCHE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52</v>
      </c>
      <c r="D7" s="37"/>
      <c r="E7" s="38"/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3">
        <v>1</v>
      </c>
      <c r="O7" s="13">
        <v>0</v>
      </c>
      <c r="P7" s="13">
        <v>0</v>
      </c>
      <c r="Q7" s="13">
        <v>2</v>
      </c>
      <c r="R7" s="39"/>
      <c r="S7" s="40">
        <f>IF(SUM(F7:Q7)="","",SUM(F7:Q7))</f>
        <v>7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95</v>
      </c>
      <c r="D8" s="37"/>
      <c r="E8" s="38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39"/>
      <c r="S8" s="40">
        <f aca="true" t="shared" si="0" ref="S8:S13">IF(SUM(F8:Q8)="","",SUM(F8:Q8))</f>
        <v>0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53</v>
      </c>
      <c r="D9" s="37"/>
      <c r="E9" s="38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39"/>
      <c r="S9" s="40">
        <f t="shared" si="0"/>
        <v>0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54</v>
      </c>
      <c r="D10" s="37"/>
      <c r="E10" s="38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9"/>
      <c r="S10" s="40">
        <f t="shared" si="0"/>
        <v>0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55</v>
      </c>
      <c r="D11" s="37"/>
      <c r="E11" s="38"/>
      <c r="F11" s="13">
        <v>7</v>
      </c>
      <c r="G11" s="13">
        <v>7</v>
      </c>
      <c r="H11" s="13">
        <v>0</v>
      </c>
      <c r="I11" s="13">
        <v>2</v>
      </c>
      <c r="J11" s="13">
        <v>6</v>
      </c>
      <c r="K11" s="13">
        <v>9</v>
      </c>
      <c r="L11" s="13">
        <v>7</v>
      </c>
      <c r="M11" s="13">
        <v>0</v>
      </c>
      <c r="N11" s="13">
        <v>2</v>
      </c>
      <c r="O11" s="13">
        <v>1</v>
      </c>
      <c r="P11" s="13">
        <v>8</v>
      </c>
      <c r="Q11" s="13">
        <v>2</v>
      </c>
      <c r="R11" s="39"/>
      <c r="S11" s="40">
        <f t="shared" si="0"/>
        <v>51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56</v>
      </c>
      <c r="D12" s="37"/>
      <c r="E12" s="38"/>
      <c r="F12" s="13">
        <v>0</v>
      </c>
      <c r="G12" s="13">
        <v>1</v>
      </c>
      <c r="H12" s="13">
        <v>0</v>
      </c>
      <c r="I12" s="13">
        <v>2</v>
      </c>
      <c r="J12" s="13">
        <v>3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39"/>
      <c r="S12" s="40">
        <f t="shared" si="0"/>
        <v>7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57</v>
      </c>
      <c r="D13" s="37"/>
      <c r="E13" s="38"/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39"/>
      <c r="S13" s="40">
        <f t="shared" si="0"/>
        <v>1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8</v>
      </c>
      <c r="G15" s="11">
        <f t="shared" si="1"/>
        <v>9</v>
      </c>
      <c r="H15" s="11">
        <f t="shared" si="1"/>
        <v>0</v>
      </c>
      <c r="I15" s="11">
        <f t="shared" si="1"/>
        <v>4</v>
      </c>
      <c r="J15" s="11">
        <f t="shared" si="1"/>
        <v>9</v>
      </c>
      <c r="K15" s="11">
        <f t="shared" si="1"/>
        <v>9</v>
      </c>
      <c r="L15" s="11">
        <f t="shared" si="1"/>
        <v>7</v>
      </c>
      <c r="M15" s="11">
        <f t="shared" si="1"/>
        <v>3</v>
      </c>
      <c r="N15" s="11">
        <f t="shared" si="1"/>
        <v>3</v>
      </c>
      <c r="O15" s="11">
        <f t="shared" si="1"/>
        <v>1</v>
      </c>
      <c r="P15" s="11">
        <f t="shared" si="1"/>
        <v>8</v>
      </c>
      <c r="Q15" s="11">
        <f t="shared" si="1"/>
        <v>5</v>
      </c>
      <c r="R15" s="39"/>
      <c r="S15" s="11">
        <f>SUM(F15:Q15)</f>
        <v>66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20</v>
      </c>
      <c r="D3" s="22" t="str">
        <f>Liste!C9</f>
        <v>ALTRE MARCHE-SINISTRA UNITA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58</v>
      </c>
      <c r="D7" s="37"/>
      <c r="E7" s="38"/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1</v>
      </c>
      <c r="R7" s="39"/>
      <c r="S7" s="40">
        <f>IF(SUM(F7:Q7)="","",SUM(F7:Q7))</f>
        <v>2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59</v>
      </c>
      <c r="D8" s="37"/>
      <c r="E8" s="38"/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39"/>
      <c r="S8" s="40">
        <f aca="true" t="shared" si="0" ref="S8:S13">IF(SUM(F8:Q8)="","",SUM(F8:Q8))</f>
        <v>1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60</v>
      </c>
      <c r="D9" s="37"/>
      <c r="E9" s="38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39"/>
      <c r="S9" s="40">
        <f t="shared" si="0"/>
        <v>0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61</v>
      </c>
      <c r="D10" s="37"/>
      <c r="E10" s="38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9"/>
      <c r="S10" s="40">
        <f t="shared" si="0"/>
        <v>0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62</v>
      </c>
      <c r="D11" s="37"/>
      <c r="E11" s="38"/>
      <c r="F11" s="13">
        <v>17</v>
      </c>
      <c r="G11" s="13">
        <v>16</v>
      </c>
      <c r="H11" s="13">
        <v>16</v>
      </c>
      <c r="I11" s="13">
        <v>15</v>
      </c>
      <c r="J11" s="13">
        <v>18</v>
      </c>
      <c r="K11" s="13">
        <v>11</v>
      </c>
      <c r="L11" s="13">
        <v>18</v>
      </c>
      <c r="M11" s="13">
        <v>18</v>
      </c>
      <c r="N11" s="13">
        <v>11</v>
      </c>
      <c r="O11" s="13">
        <v>6</v>
      </c>
      <c r="P11" s="13">
        <v>13</v>
      </c>
      <c r="Q11" s="13">
        <v>9</v>
      </c>
      <c r="R11" s="39"/>
      <c r="S11" s="40">
        <f t="shared" si="0"/>
        <v>168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63</v>
      </c>
      <c r="D12" s="37"/>
      <c r="E12" s="38"/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39"/>
      <c r="S12" s="40">
        <f t="shared" si="0"/>
        <v>1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64</v>
      </c>
      <c r="D13" s="37"/>
      <c r="E13" s="38"/>
      <c r="F13" s="15">
        <v>0</v>
      </c>
      <c r="G13" s="15">
        <v>0</v>
      </c>
      <c r="H13" s="15">
        <v>0</v>
      </c>
      <c r="I13" s="15">
        <v>2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39"/>
      <c r="S13" s="40">
        <f t="shared" si="0"/>
        <v>2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19</v>
      </c>
      <c r="G15" s="11">
        <f t="shared" si="1"/>
        <v>16</v>
      </c>
      <c r="H15" s="11">
        <f t="shared" si="1"/>
        <v>16</v>
      </c>
      <c r="I15" s="11">
        <f t="shared" si="1"/>
        <v>18</v>
      </c>
      <c r="J15" s="11">
        <f t="shared" si="1"/>
        <v>18</v>
      </c>
      <c r="K15" s="11">
        <f t="shared" si="1"/>
        <v>11</v>
      </c>
      <c r="L15" s="11">
        <f t="shared" si="1"/>
        <v>18</v>
      </c>
      <c r="M15" s="11">
        <f t="shared" si="1"/>
        <v>18</v>
      </c>
      <c r="N15" s="11">
        <f t="shared" si="1"/>
        <v>11</v>
      </c>
      <c r="O15" s="11">
        <f t="shared" si="1"/>
        <v>6</v>
      </c>
      <c r="P15" s="11">
        <f t="shared" si="1"/>
        <v>13</v>
      </c>
      <c r="Q15" s="11">
        <f t="shared" si="1"/>
        <v>10</v>
      </c>
      <c r="R15" s="39"/>
      <c r="S15" s="11">
        <f>SUM(F15:Q15)</f>
        <v>174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 t="s">
        <v>31</v>
      </c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21</v>
      </c>
      <c r="D3" s="22" t="str">
        <f>Liste!C10</f>
        <v>MOVIMENTO 5 STELLE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65</v>
      </c>
      <c r="D7" s="37"/>
      <c r="E7" s="38"/>
      <c r="F7" s="13">
        <v>0</v>
      </c>
      <c r="G7" s="13">
        <v>2</v>
      </c>
      <c r="H7" s="13">
        <v>0</v>
      </c>
      <c r="I7" s="13">
        <v>1</v>
      </c>
      <c r="J7" s="13">
        <v>1</v>
      </c>
      <c r="K7" s="13">
        <v>2</v>
      </c>
      <c r="L7" s="13">
        <v>0</v>
      </c>
      <c r="M7" s="13">
        <v>5</v>
      </c>
      <c r="N7" s="13">
        <v>0</v>
      </c>
      <c r="O7" s="13">
        <v>2</v>
      </c>
      <c r="P7" s="13">
        <v>1</v>
      </c>
      <c r="Q7" s="13">
        <v>3</v>
      </c>
      <c r="R7" s="39"/>
      <c r="S7" s="40">
        <f>IF(SUM(F7:Q7)="","",SUM(F7:Q7))</f>
        <v>17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66</v>
      </c>
      <c r="D8" s="37"/>
      <c r="E8" s="38"/>
      <c r="F8" s="13">
        <v>9</v>
      </c>
      <c r="G8" s="13">
        <v>15</v>
      </c>
      <c r="H8" s="13">
        <v>8</v>
      </c>
      <c r="I8" s="13">
        <v>7</v>
      </c>
      <c r="J8" s="13">
        <v>10</v>
      </c>
      <c r="K8" s="13">
        <v>11</v>
      </c>
      <c r="L8" s="13">
        <v>15</v>
      </c>
      <c r="M8" s="13">
        <v>13</v>
      </c>
      <c r="N8" s="13">
        <v>9</v>
      </c>
      <c r="O8" s="13">
        <v>8</v>
      </c>
      <c r="P8" s="13">
        <v>12</v>
      </c>
      <c r="Q8" s="13">
        <v>10</v>
      </c>
      <c r="R8" s="39"/>
      <c r="S8" s="40">
        <f aca="true" t="shared" si="0" ref="S8:S13">IF(SUM(F8:Q8)="","",SUM(F8:Q8))</f>
        <v>127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67</v>
      </c>
      <c r="D9" s="37"/>
      <c r="E9" s="38"/>
      <c r="F9" s="13">
        <v>1</v>
      </c>
      <c r="G9" s="13">
        <v>2</v>
      </c>
      <c r="H9" s="13">
        <v>0</v>
      </c>
      <c r="I9" s="13">
        <v>5</v>
      </c>
      <c r="J9" s="13">
        <v>1</v>
      </c>
      <c r="K9" s="13">
        <v>0</v>
      </c>
      <c r="L9" s="13">
        <v>0</v>
      </c>
      <c r="M9" s="13">
        <v>0</v>
      </c>
      <c r="N9" s="13">
        <v>1</v>
      </c>
      <c r="O9" s="13">
        <v>0</v>
      </c>
      <c r="P9" s="13">
        <v>1</v>
      </c>
      <c r="Q9" s="13">
        <v>1</v>
      </c>
      <c r="R9" s="39"/>
      <c r="S9" s="40">
        <f t="shared" si="0"/>
        <v>12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68</v>
      </c>
      <c r="D10" s="37"/>
      <c r="E10" s="38"/>
      <c r="F10" s="13">
        <v>0</v>
      </c>
      <c r="G10" s="13">
        <v>2</v>
      </c>
      <c r="H10" s="13">
        <v>2</v>
      </c>
      <c r="I10" s="13">
        <v>0</v>
      </c>
      <c r="J10" s="13">
        <v>5</v>
      </c>
      <c r="K10" s="13">
        <v>2</v>
      </c>
      <c r="L10" s="13">
        <v>3</v>
      </c>
      <c r="M10" s="13">
        <v>3</v>
      </c>
      <c r="N10" s="13">
        <v>1</v>
      </c>
      <c r="O10" s="13">
        <v>0</v>
      </c>
      <c r="P10" s="13">
        <v>1</v>
      </c>
      <c r="Q10" s="13">
        <v>0</v>
      </c>
      <c r="R10" s="39"/>
      <c r="S10" s="40">
        <f t="shared" si="0"/>
        <v>19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69</v>
      </c>
      <c r="D11" s="37"/>
      <c r="E11" s="38"/>
      <c r="F11" s="13">
        <v>2</v>
      </c>
      <c r="G11" s="13">
        <v>2</v>
      </c>
      <c r="H11" s="13">
        <v>0</v>
      </c>
      <c r="I11" s="13">
        <v>3</v>
      </c>
      <c r="J11" s="13">
        <v>4</v>
      </c>
      <c r="K11" s="13">
        <v>0</v>
      </c>
      <c r="L11" s="13">
        <v>3</v>
      </c>
      <c r="M11" s="13">
        <v>3</v>
      </c>
      <c r="N11" s="13">
        <v>0</v>
      </c>
      <c r="O11" s="13">
        <v>0</v>
      </c>
      <c r="P11" s="13">
        <v>0</v>
      </c>
      <c r="Q11" s="13">
        <v>3</v>
      </c>
      <c r="R11" s="39"/>
      <c r="S11" s="40">
        <f t="shared" si="0"/>
        <v>20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70</v>
      </c>
      <c r="D12" s="37"/>
      <c r="E12" s="38"/>
      <c r="F12" s="13">
        <v>4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1</v>
      </c>
      <c r="N12" s="13">
        <v>0</v>
      </c>
      <c r="O12" s="13">
        <v>1</v>
      </c>
      <c r="P12" s="13">
        <v>0</v>
      </c>
      <c r="Q12" s="13">
        <v>1</v>
      </c>
      <c r="R12" s="39"/>
      <c r="S12" s="40">
        <f t="shared" si="0"/>
        <v>8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96</v>
      </c>
      <c r="D13" s="37"/>
      <c r="E13" s="38"/>
      <c r="F13" s="13">
        <v>1</v>
      </c>
      <c r="G13" s="13">
        <v>1</v>
      </c>
      <c r="H13" s="13">
        <v>0</v>
      </c>
      <c r="I13" s="13">
        <v>1</v>
      </c>
      <c r="J13" s="13">
        <v>1</v>
      </c>
      <c r="K13" s="13">
        <v>1</v>
      </c>
      <c r="L13" s="13">
        <v>0</v>
      </c>
      <c r="M13" s="13">
        <v>2</v>
      </c>
      <c r="N13" s="13">
        <v>0</v>
      </c>
      <c r="O13" s="13">
        <v>1</v>
      </c>
      <c r="P13" s="13">
        <v>1</v>
      </c>
      <c r="Q13" s="13">
        <v>3</v>
      </c>
      <c r="R13" s="39"/>
      <c r="S13" s="40">
        <f t="shared" si="0"/>
        <v>12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17</v>
      </c>
      <c r="G15" s="11">
        <f t="shared" si="1"/>
        <v>24</v>
      </c>
      <c r="H15" s="11">
        <f t="shared" si="1"/>
        <v>10</v>
      </c>
      <c r="I15" s="11">
        <f t="shared" si="1"/>
        <v>17</v>
      </c>
      <c r="J15" s="11">
        <f t="shared" si="1"/>
        <v>22</v>
      </c>
      <c r="K15" s="11">
        <f t="shared" si="1"/>
        <v>17</v>
      </c>
      <c r="L15" s="11">
        <f t="shared" si="1"/>
        <v>21</v>
      </c>
      <c r="M15" s="11">
        <f t="shared" si="1"/>
        <v>27</v>
      </c>
      <c r="N15" s="11">
        <f t="shared" si="1"/>
        <v>11</v>
      </c>
      <c r="O15" s="11">
        <f t="shared" si="1"/>
        <v>12</v>
      </c>
      <c r="P15" s="11">
        <f t="shared" si="1"/>
        <v>16</v>
      </c>
      <c r="Q15" s="11">
        <f t="shared" si="1"/>
        <v>21</v>
      </c>
      <c r="R15" s="39"/>
      <c r="S15" s="11">
        <f>SUM(F15:Q15)</f>
        <v>215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22</v>
      </c>
      <c r="D3" s="22" t="str">
        <f>Liste!C11</f>
        <v>FORZA ITALIA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71</v>
      </c>
      <c r="D7" s="37"/>
      <c r="E7" s="38"/>
      <c r="F7" s="13">
        <v>4</v>
      </c>
      <c r="G7" s="13">
        <v>12</v>
      </c>
      <c r="H7" s="13">
        <v>8</v>
      </c>
      <c r="I7" s="13">
        <v>8</v>
      </c>
      <c r="J7" s="13">
        <v>3</v>
      </c>
      <c r="K7" s="13">
        <v>5</v>
      </c>
      <c r="L7" s="13">
        <v>14</v>
      </c>
      <c r="M7" s="13">
        <v>12</v>
      </c>
      <c r="N7" s="13">
        <v>5</v>
      </c>
      <c r="O7" s="13">
        <v>5</v>
      </c>
      <c r="P7" s="13">
        <v>4</v>
      </c>
      <c r="Q7" s="13">
        <v>3</v>
      </c>
      <c r="R7" s="39"/>
      <c r="S7" s="40">
        <f>IF(SUM(F7:Q7)="","",SUM(F7:Q7))</f>
        <v>83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72</v>
      </c>
      <c r="D8" s="37"/>
      <c r="E8" s="38"/>
      <c r="F8" s="13">
        <v>7</v>
      </c>
      <c r="G8" s="13">
        <v>3</v>
      </c>
      <c r="H8" s="13">
        <v>3</v>
      </c>
      <c r="I8" s="13">
        <v>4</v>
      </c>
      <c r="J8" s="13">
        <v>11</v>
      </c>
      <c r="K8" s="13">
        <v>7</v>
      </c>
      <c r="L8" s="13">
        <v>4</v>
      </c>
      <c r="M8" s="13">
        <v>3</v>
      </c>
      <c r="N8" s="13">
        <v>3</v>
      </c>
      <c r="O8" s="13">
        <v>7</v>
      </c>
      <c r="P8" s="13">
        <v>17</v>
      </c>
      <c r="Q8" s="13">
        <v>1</v>
      </c>
      <c r="R8" s="39"/>
      <c r="S8" s="40">
        <f aca="true" t="shared" si="0" ref="S8:S13">IF(SUM(F8:Q8)="","",SUM(F8:Q8))</f>
        <v>70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73</v>
      </c>
      <c r="D9" s="37"/>
      <c r="E9" s="38"/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39"/>
      <c r="S9" s="40">
        <f t="shared" si="0"/>
        <v>1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74</v>
      </c>
      <c r="D10" s="37"/>
      <c r="E10" s="38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9"/>
      <c r="S10" s="40">
        <f t="shared" si="0"/>
        <v>0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75</v>
      </c>
      <c r="D11" s="37"/>
      <c r="E11" s="38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39"/>
      <c r="S11" s="40">
        <f t="shared" si="0"/>
        <v>0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76</v>
      </c>
      <c r="D12" s="37"/>
      <c r="E12" s="38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2</v>
      </c>
      <c r="R12" s="39"/>
      <c r="S12" s="40">
        <f t="shared" si="0"/>
        <v>5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77</v>
      </c>
      <c r="D13" s="37"/>
      <c r="E13" s="38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</v>
      </c>
      <c r="Q13" s="13">
        <v>0</v>
      </c>
      <c r="R13" s="39"/>
      <c r="S13" s="40">
        <f t="shared" si="0"/>
        <v>1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11</v>
      </c>
      <c r="G15" s="11">
        <f t="shared" si="1"/>
        <v>15</v>
      </c>
      <c r="H15" s="11">
        <f t="shared" si="1"/>
        <v>11</v>
      </c>
      <c r="I15" s="11">
        <f t="shared" si="1"/>
        <v>13</v>
      </c>
      <c r="J15" s="11">
        <f t="shared" si="1"/>
        <v>14</v>
      </c>
      <c r="K15" s="11">
        <f t="shared" si="1"/>
        <v>15</v>
      </c>
      <c r="L15" s="11">
        <f t="shared" si="1"/>
        <v>18</v>
      </c>
      <c r="M15" s="11">
        <f t="shared" si="1"/>
        <v>15</v>
      </c>
      <c r="N15" s="11">
        <f t="shared" si="1"/>
        <v>8</v>
      </c>
      <c r="O15" s="11">
        <f t="shared" si="1"/>
        <v>12</v>
      </c>
      <c r="P15" s="11">
        <f t="shared" si="1"/>
        <v>22</v>
      </c>
      <c r="Q15" s="11">
        <f t="shared" si="1"/>
        <v>6</v>
      </c>
      <c r="R15" s="39"/>
      <c r="S15" s="11">
        <f>SUM(F15:Q15)</f>
        <v>160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2:21" s="2" customFormat="1" ht="16.5" customHeight="1">
      <c r="B25" s="6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6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1" sqref="Y1"/>
    </sheetView>
  </sheetViews>
  <sheetFormatPr defaultColWidth="9.140625" defaultRowHeight="12.75"/>
  <cols>
    <col min="1" max="1" width="1.57421875" style="3" customWidth="1"/>
    <col min="2" max="2" width="3.57421875" style="3" customWidth="1"/>
    <col min="3" max="3" width="18.7109375" style="9" customWidth="1"/>
    <col min="4" max="4" width="31.00390625" style="9" customWidth="1"/>
    <col min="5" max="5" width="0.85546875" style="9" customWidth="1"/>
    <col min="6" max="17" width="5.8515625" style="3" customWidth="1"/>
    <col min="18" max="18" width="1.28515625" style="3" customWidth="1"/>
    <col min="19" max="19" width="6.7109375" style="10" customWidth="1"/>
    <col min="20" max="20" width="6.7109375" style="3" customWidth="1"/>
    <col min="21" max="21" width="2.28125" style="3" customWidth="1"/>
    <col min="22" max="22" width="2.8515625" style="3" customWidth="1"/>
    <col min="23" max="24" width="6.7109375" style="3" customWidth="1"/>
    <col min="25" max="16384" width="9.140625" style="3" customWidth="1"/>
  </cols>
  <sheetData>
    <row r="1" spans="1:27" s="1" customFormat="1" ht="34.5" customHeight="1">
      <c r="A1" s="131"/>
      <c r="B1" s="131"/>
      <c r="C1" s="136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0"/>
      <c r="X1" s="20"/>
      <c r="Y1"/>
      <c r="Z1" s="20"/>
      <c r="AA1" s="20"/>
    </row>
    <row r="2" spans="1:27" s="2" customFormat="1" ht="16.5" customHeight="1">
      <c r="A2" s="217" t="s">
        <v>26</v>
      </c>
      <c r="B2" s="217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s="2" customFormat="1" ht="16.5" customHeight="1">
      <c r="A3" s="24"/>
      <c r="B3" s="25"/>
      <c r="C3" s="21" t="s">
        <v>23</v>
      </c>
      <c r="D3" s="22" t="str">
        <f>Liste!C12</f>
        <v>MARCHE 2020-AREA POPOLARE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</row>
    <row r="4" spans="1:27" s="2" customFormat="1" ht="16.5" customHeight="1">
      <c r="A4" s="24"/>
      <c r="B4" s="25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</row>
    <row r="5" spans="1:27" ht="16.5" customHeight="1">
      <c r="A5" s="19"/>
      <c r="B5" s="25"/>
      <c r="C5" s="60" t="s">
        <v>37</v>
      </c>
      <c r="D5" s="19"/>
      <c r="E5" s="26"/>
      <c r="F5" s="27"/>
      <c r="G5" s="28"/>
      <c r="H5" s="28"/>
      <c r="I5" s="28"/>
      <c r="J5" s="28"/>
      <c r="K5" s="28"/>
      <c r="L5" s="28"/>
      <c r="M5" s="29"/>
      <c r="N5" s="30"/>
      <c r="O5" s="30"/>
      <c r="P5" s="30"/>
      <c r="Q5" s="30"/>
      <c r="R5" s="30"/>
      <c r="S5" s="30"/>
      <c r="T5" s="30"/>
      <c r="U5" s="31"/>
      <c r="V5" s="19"/>
      <c r="W5" s="19"/>
      <c r="X5" s="19"/>
      <c r="Y5" s="19"/>
      <c r="Z5" s="19"/>
      <c r="AA5" s="19"/>
    </row>
    <row r="6" spans="1:27" ht="16.5" customHeight="1">
      <c r="A6" s="19"/>
      <c r="B6" s="32"/>
      <c r="C6" s="135" t="s">
        <v>27</v>
      </c>
      <c r="D6" s="33" t="s">
        <v>14</v>
      </c>
      <c r="E6" s="33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/>
      <c r="S6" s="34" t="s">
        <v>7</v>
      </c>
      <c r="T6" s="34" t="s">
        <v>0</v>
      </c>
      <c r="U6" s="31"/>
      <c r="V6" s="19"/>
      <c r="W6" s="19"/>
      <c r="X6" s="19"/>
      <c r="Y6" s="19"/>
      <c r="Z6" s="19"/>
      <c r="AA6" s="19"/>
    </row>
    <row r="7" spans="1:27" s="2" customFormat="1" ht="24.75" customHeight="1">
      <c r="A7" s="24"/>
      <c r="B7" s="35">
        <v>1</v>
      </c>
      <c r="C7" s="36" t="s">
        <v>78</v>
      </c>
      <c r="D7" s="37"/>
      <c r="E7" s="38"/>
      <c r="F7" s="13">
        <v>2</v>
      </c>
      <c r="G7" s="13">
        <v>6</v>
      </c>
      <c r="H7" s="13">
        <v>2</v>
      </c>
      <c r="I7" s="13">
        <v>3</v>
      </c>
      <c r="J7" s="13">
        <v>11</v>
      </c>
      <c r="K7" s="13">
        <v>5</v>
      </c>
      <c r="L7" s="13">
        <v>17</v>
      </c>
      <c r="M7" s="13">
        <v>12</v>
      </c>
      <c r="N7" s="13">
        <v>3</v>
      </c>
      <c r="O7" s="13">
        <v>1</v>
      </c>
      <c r="P7" s="13">
        <v>7</v>
      </c>
      <c r="Q7" s="13">
        <v>7</v>
      </c>
      <c r="R7" s="39"/>
      <c r="S7" s="40">
        <f>IF(SUM(F7:Q7)="","",SUM(F7:Q7))</f>
        <v>76</v>
      </c>
      <c r="T7" s="41" t="s">
        <v>13</v>
      </c>
      <c r="U7" s="42"/>
      <c r="V7" s="19"/>
      <c r="W7" s="24"/>
      <c r="X7" s="24"/>
      <c r="Y7" s="24"/>
      <c r="Z7" s="24"/>
      <c r="AA7" s="24"/>
    </row>
    <row r="8" spans="1:27" s="2" customFormat="1" ht="24.75" customHeight="1">
      <c r="A8" s="24"/>
      <c r="B8" s="35">
        <v>2</v>
      </c>
      <c r="C8" s="36" t="s">
        <v>97</v>
      </c>
      <c r="D8" s="37"/>
      <c r="E8" s="38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</v>
      </c>
      <c r="Q8" s="13">
        <v>0</v>
      </c>
      <c r="R8" s="39"/>
      <c r="S8" s="40">
        <f aca="true" t="shared" si="0" ref="S8:S13">IF(SUM(F8:Q8)="","",SUM(F8:Q8))</f>
        <v>1</v>
      </c>
      <c r="T8" s="41" t="s">
        <v>13</v>
      </c>
      <c r="U8" s="42"/>
      <c r="V8" s="19"/>
      <c r="W8" s="24"/>
      <c r="X8" s="24"/>
      <c r="Y8" s="24"/>
      <c r="Z8" s="24"/>
      <c r="AA8" s="24"/>
    </row>
    <row r="9" spans="1:27" s="2" customFormat="1" ht="24.75" customHeight="1">
      <c r="A9" s="24"/>
      <c r="B9" s="35">
        <v>3</v>
      </c>
      <c r="C9" s="36" t="s">
        <v>79</v>
      </c>
      <c r="D9" s="37"/>
      <c r="E9" s="38"/>
      <c r="F9" s="13">
        <v>2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  <c r="O9" s="13">
        <v>5</v>
      </c>
      <c r="P9" s="13">
        <v>0</v>
      </c>
      <c r="Q9" s="13">
        <v>0</v>
      </c>
      <c r="R9" s="39"/>
      <c r="S9" s="40">
        <f t="shared" si="0"/>
        <v>8</v>
      </c>
      <c r="T9" s="41" t="s">
        <v>13</v>
      </c>
      <c r="U9" s="42"/>
      <c r="V9" s="19"/>
      <c r="W9" s="24"/>
      <c r="X9" s="24"/>
      <c r="Y9" s="24"/>
      <c r="Z9" s="24"/>
      <c r="AA9" s="24"/>
    </row>
    <row r="10" spans="1:27" s="2" customFormat="1" ht="24.75" customHeight="1">
      <c r="A10" s="24"/>
      <c r="B10" s="35">
        <v>4</v>
      </c>
      <c r="C10" s="36" t="s">
        <v>80</v>
      </c>
      <c r="D10" s="37"/>
      <c r="E10" s="38"/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39"/>
      <c r="S10" s="40">
        <f t="shared" si="0"/>
        <v>0</v>
      </c>
      <c r="T10" s="41" t="s">
        <v>13</v>
      </c>
      <c r="U10" s="42"/>
      <c r="V10" s="19"/>
      <c r="W10" s="24"/>
      <c r="X10" s="24"/>
      <c r="Y10" s="24"/>
      <c r="Z10" s="24"/>
      <c r="AA10" s="24"/>
    </row>
    <row r="11" spans="1:27" s="2" customFormat="1" ht="24.75" customHeight="1">
      <c r="A11" s="24"/>
      <c r="B11" s="35">
        <v>5</v>
      </c>
      <c r="C11" s="36" t="s">
        <v>81</v>
      </c>
      <c r="D11" s="37"/>
      <c r="E11" s="38"/>
      <c r="F11" s="15">
        <v>2</v>
      </c>
      <c r="G11" s="15">
        <v>0</v>
      </c>
      <c r="H11" s="15">
        <v>0</v>
      </c>
      <c r="I11" s="15">
        <v>1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39"/>
      <c r="S11" s="40">
        <f t="shared" si="0"/>
        <v>4</v>
      </c>
      <c r="T11" s="41" t="s">
        <v>13</v>
      </c>
      <c r="U11" s="42"/>
      <c r="V11" s="19"/>
      <c r="W11" s="24"/>
      <c r="X11" s="24"/>
      <c r="Y11" s="24"/>
      <c r="Z11" s="24"/>
      <c r="AA11" s="24"/>
    </row>
    <row r="12" spans="1:27" s="2" customFormat="1" ht="24.75" customHeight="1">
      <c r="A12" s="24"/>
      <c r="B12" s="35">
        <v>6</v>
      </c>
      <c r="C12" s="36" t="s">
        <v>82</v>
      </c>
      <c r="D12" s="37"/>
      <c r="E12" s="38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39"/>
      <c r="S12" s="40">
        <f t="shared" si="0"/>
        <v>0</v>
      </c>
      <c r="T12" s="41" t="s">
        <v>13</v>
      </c>
      <c r="U12" s="42"/>
      <c r="V12" s="19"/>
      <c r="W12" s="24"/>
      <c r="X12" s="24"/>
      <c r="Y12" s="24"/>
      <c r="Z12" s="24"/>
      <c r="AA12" s="24"/>
    </row>
    <row r="13" spans="1:27" s="2" customFormat="1" ht="24.75" customHeight="1">
      <c r="A13" s="24"/>
      <c r="B13" s="35">
        <v>7</v>
      </c>
      <c r="C13" s="36" t="s">
        <v>83</v>
      </c>
      <c r="D13" s="37"/>
      <c r="E13" s="38"/>
      <c r="F13" s="15">
        <v>0</v>
      </c>
      <c r="G13" s="15">
        <v>0</v>
      </c>
      <c r="H13" s="15">
        <v>0</v>
      </c>
      <c r="I13" s="15">
        <v>0</v>
      </c>
      <c r="J13" s="15">
        <v>2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39"/>
      <c r="S13" s="40">
        <f t="shared" si="0"/>
        <v>3</v>
      </c>
      <c r="T13" s="41" t="s">
        <v>13</v>
      </c>
      <c r="U13" s="42"/>
      <c r="V13" s="19"/>
      <c r="W13" s="24"/>
      <c r="X13" s="24"/>
      <c r="Y13" s="24"/>
      <c r="Z13" s="24"/>
      <c r="AA13" s="24"/>
    </row>
    <row r="14" spans="1:27" s="2" customFormat="1" ht="7.5" customHeight="1">
      <c r="A14" s="24"/>
      <c r="B14" s="42"/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6"/>
      <c r="T14" s="48"/>
      <c r="U14" s="42"/>
      <c r="V14" s="19"/>
      <c r="W14" s="24"/>
      <c r="X14" s="24"/>
      <c r="Y14" s="24"/>
      <c r="Z14" s="24"/>
      <c r="AA14" s="24"/>
    </row>
    <row r="15" spans="1:27" s="5" customFormat="1" ht="24.75" customHeight="1">
      <c r="A15" s="49"/>
      <c r="B15" s="50"/>
      <c r="C15" s="51"/>
      <c r="D15" s="51" t="s">
        <v>12</v>
      </c>
      <c r="E15" s="52"/>
      <c r="F15" s="11">
        <f aca="true" t="shared" si="1" ref="F15:Q15">(IF(SUM(F7:F13)="","",SUM(F7:F13)))</f>
        <v>6</v>
      </c>
      <c r="G15" s="11">
        <f t="shared" si="1"/>
        <v>6</v>
      </c>
      <c r="H15" s="11">
        <f t="shared" si="1"/>
        <v>2</v>
      </c>
      <c r="I15" s="11">
        <f t="shared" si="1"/>
        <v>4</v>
      </c>
      <c r="J15" s="11">
        <f t="shared" si="1"/>
        <v>13</v>
      </c>
      <c r="K15" s="11">
        <f t="shared" si="1"/>
        <v>6</v>
      </c>
      <c r="L15" s="11">
        <f t="shared" si="1"/>
        <v>17</v>
      </c>
      <c r="M15" s="11">
        <f t="shared" si="1"/>
        <v>13</v>
      </c>
      <c r="N15" s="11">
        <f t="shared" si="1"/>
        <v>4</v>
      </c>
      <c r="O15" s="11">
        <f t="shared" si="1"/>
        <v>6</v>
      </c>
      <c r="P15" s="11">
        <f t="shared" si="1"/>
        <v>8</v>
      </c>
      <c r="Q15" s="11">
        <f t="shared" si="1"/>
        <v>7</v>
      </c>
      <c r="R15" s="39"/>
      <c r="S15" s="11">
        <f>SUM(F15:Q15)</f>
        <v>92</v>
      </c>
      <c r="T15" s="53" t="s">
        <v>13</v>
      </c>
      <c r="U15" s="50"/>
      <c r="V15" s="49"/>
      <c r="W15" s="49"/>
      <c r="X15" s="49"/>
      <c r="Y15" s="49"/>
      <c r="Z15" s="49"/>
      <c r="AA15" s="49"/>
    </row>
    <row r="16" spans="1:27" s="2" customFormat="1" ht="16.5" customHeight="1">
      <c r="A16" s="24"/>
      <c r="B16" s="42"/>
      <c r="C16" s="43"/>
      <c r="D16" s="43"/>
      <c r="E16" s="4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7"/>
      <c r="S16" s="55"/>
      <c r="T16" s="56"/>
      <c r="U16" s="42"/>
      <c r="V16" s="19"/>
      <c r="W16" s="24"/>
      <c r="X16" s="24"/>
      <c r="Y16" s="24"/>
      <c r="Z16" s="24"/>
      <c r="AA16" s="24"/>
    </row>
    <row r="17" spans="1:27" s="2" customFormat="1" ht="16.5" customHeight="1">
      <c r="A17" s="24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11</v>
      </c>
      <c r="T17" s="57"/>
      <c r="U17" s="42"/>
      <c r="V17" s="24"/>
      <c r="W17" s="24"/>
      <c r="X17" s="24"/>
      <c r="Y17" s="24"/>
      <c r="Z17" s="24"/>
      <c r="AA17" s="24"/>
    </row>
    <row r="18" spans="1:27" s="2" customFormat="1" ht="16.5" customHeight="1">
      <c r="A18" s="24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7"/>
      <c r="U18" s="42"/>
      <c r="V18" s="24"/>
      <c r="W18" s="24"/>
      <c r="X18" s="24"/>
      <c r="Y18" s="24"/>
      <c r="Z18" s="24"/>
      <c r="AA18" s="24"/>
    </row>
    <row r="19" spans="1:27" s="2" customFormat="1" ht="16.5" customHeight="1">
      <c r="A19" s="24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11</v>
      </c>
      <c r="O19" s="51"/>
      <c r="P19" s="51"/>
      <c r="Q19" s="51"/>
      <c r="R19" s="51"/>
      <c r="S19" s="51"/>
      <c r="T19" s="57"/>
      <c r="U19" s="42"/>
      <c r="V19" s="24"/>
      <c r="W19" s="24"/>
      <c r="X19" s="24"/>
      <c r="Y19" s="24"/>
      <c r="Z19" s="24"/>
      <c r="AA19" s="24"/>
    </row>
    <row r="20" spans="1:27" s="2" customFormat="1" ht="16.5" customHeight="1">
      <c r="A20" s="24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7"/>
      <c r="U20" s="42"/>
      <c r="V20" s="24"/>
      <c r="W20" s="24"/>
      <c r="X20" s="24"/>
      <c r="Y20" s="24"/>
      <c r="Z20" s="24"/>
      <c r="AA20" s="24"/>
    </row>
    <row r="21" spans="1:27" s="2" customFormat="1" ht="16.5" customHeight="1">
      <c r="A21" s="24"/>
      <c r="B21" s="4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42"/>
      <c r="V21" s="24"/>
      <c r="W21" s="24"/>
      <c r="X21" s="24"/>
      <c r="Y21" s="24"/>
      <c r="Z21" s="24"/>
      <c r="AA21" s="24"/>
    </row>
    <row r="22" spans="1:27" s="2" customFormat="1" ht="16.5" customHeight="1">
      <c r="A22" s="24"/>
      <c r="B22" s="4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2"/>
      <c r="V22" s="24"/>
      <c r="W22" s="24"/>
      <c r="X22" s="24"/>
      <c r="Y22" s="24"/>
      <c r="Z22" s="24"/>
      <c r="AA22" s="24"/>
    </row>
    <row r="23" spans="1:27" s="2" customFormat="1" ht="16.5" customHeight="1">
      <c r="A23" s="24"/>
      <c r="B23" s="4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2"/>
      <c r="V23" s="24"/>
      <c r="W23" s="24"/>
      <c r="X23" s="24"/>
      <c r="Y23" s="24"/>
      <c r="Z23" s="24"/>
      <c r="AA23" s="24"/>
    </row>
    <row r="24" spans="1:27" s="2" customFormat="1" ht="16.5" customHeight="1">
      <c r="A24" s="24"/>
      <c r="B24" s="42"/>
      <c r="C24" s="58"/>
      <c r="D24" s="58"/>
      <c r="E24" s="5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9"/>
      <c r="U24" s="42"/>
      <c r="V24" s="24"/>
      <c r="W24" s="24"/>
      <c r="X24" s="24"/>
      <c r="Y24" s="24"/>
      <c r="Z24" s="24"/>
      <c r="AA24" s="24"/>
    </row>
    <row r="25" spans="1:27" s="2" customFormat="1" ht="16.5" customHeight="1">
      <c r="A25" s="24"/>
      <c r="B25" s="42"/>
      <c r="C25" s="58"/>
      <c r="D25" s="58"/>
      <c r="E25" s="5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9"/>
      <c r="U25" s="42"/>
      <c r="V25" s="24"/>
      <c r="W25" s="24"/>
      <c r="X25" s="24"/>
      <c r="Y25" s="24"/>
      <c r="Z25" s="24"/>
      <c r="AA25" s="24"/>
    </row>
    <row r="26" spans="2:21" s="2" customFormat="1" ht="16.5" customHeight="1">
      <c r="B26" s="6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6"/>
    </row>
    <row r="27" spans="2:21" s="2" customFormat="1" ht="16.5" customHeight="1">
      <c r="B27" s="6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6"/>
    </row>
    <row r="28" spans="2:21" s="2" customFormat="1" ht="16.5" customHeight="1">
      <c r="B28" s="6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6"/>
    </row>
    <row r="29" spans="2:21" s="2" customFormat="1" ht="16.5" customHeight="1">
      <c r="B29" s="6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6"/>
    </row>
    <row r="30" spans="2:21" s="2" customFormat="1" ht="19.5" customHeight="1">
      <c r="B30" s="6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6"/>
    </row>
  </sheetData>
  <sheetProtection/>
  <mergeCells count="1">
    <mergeCell ref="A2:B2"/>
  </mergeCells>
  <hyperlinks>
    <hyperlink ref="A2:B2" location="Foglio6!A1" display="Foglio6!A1"/>
  </hyperlinks>
  <printOptions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claudio.catena</cp:lastModifiedBy>
  <cp:lastPrinted>2015-06-01T01:31:30Z</cp:lastPrinted>
  <dcterms:created xsi:type="dcterms:W3CDTF">1996-11-05T10:16:36Z</dcterms:created>
  <dcterms:modified xsi:type="dcterms:W3CDTF">2015-06-01T02:43:20Z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